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Разписания за Общината\"/>
    </mc:Choice>
  </mc:AlternateContent>
  <bookViews>
    <workbookView xWindow="0" yWindow="0" windowWidth="20490" windowHeight="7650" firstSheet="48" activeTab="48"/>
  </bookViews>
  <sheets>
    <sheet name="линия 1 делник" sheetId="11" r:id="rId1"/>
    <sheet name="линия 1 празник" sheetId="12" r:id="rId2"/>
    <sheet name="линия 4 делник" sheetId="15" r:id="rId3"/>
    <sheet name="линия 4 празник" sheetId="16" r:id="rId4"/>
    <sheet name="линия 6 делник" sheetId="17" r:id="rId5"/>
    <sheet name="линия 6 празник" sheetId="18" r:id="rId6"/>
    <sheet name="линия 7 делник" sheetId="19" r:id="rId7"/>
    <sheet name="линия 7 празник" sheetId="20" r:id="rId8"/>
    <sheet name="линич 9 делник" sheetId="2" r:id="rId9"/>
    <sheet name="линия 9 празник" sheetId="3" r:id="rId10"/>
    <sheet name="линия 10 делник" sheetId="21" r:id="rId11"/>
    <sheet name="линия 10 празник" sheetId="22" r:id="rId12"/>
    <sheet name="линия 11 делник" sheetId="4" r:id="rId13"/>
    <sheet name="линия 11 празник" sheetId="5" r:id="rId14"/>
    <sheet name="линия 12 делник" sheetId="13" r:id="rId15"/>
    <sheet name="линия 12 празник" sheetId="14" r:id="rId16"/>
    <sheet name="линия 15 делник" sheetId="23" r:id="rId17"/>
    <sheet name="линия 15 празник" sheetId="24" r:id="rId18"/>
    <sheet name="линия 16 делник" sheetId="25" r:id="rId19"/>
    <sheet name="линия 16 празник" sheetId="26" r:id="rId20"/>
    <sheet name="линия 17 делник" sheetId="28" r:id="rId21"/>
    <sheet name="линия 17 празник" sheetId="29" r:id="rId22"/>
    <sheet name="линия 20 делник" sheetId="30" r:id="rId23"/>
    <sheet name="линия 20 празник" sheetId="31" r:id="rId24"/>
    <sheet name="линия 21 делник" sheetId="33" r:id="rId25"/>
    <sheet name="линия 21 празник" sheetId="34" r:id="rId26"/>
    <sheet name="линия 22 делник" sheetId="35" r:id="rId27"/>
    <sheet name="линия 22 празник" sheetId="36" r:id="rId28"/>
    <sheet name="линия 24 делник" sheetId="37" r:id="rId29"/>
    <sheet name="линия 24 празник" sheetId="38" r:id="rId30"/>
    <sheet name="линия 25 делник" sheetId="6" r:id="rId31"/>
    <sheet name="линия 25 празник" sheetId="7" r:id="rId32"/>
    <sheet name="линия 26 делник" sheetId="9" r:id="rId33"/>
    <sheet name="линия 26 празник" sheetId="10" r:id="rId34"/>
    <sheet name="линия 27 делник" sheetId="39" r:id="rId35"/>
    <sheet name="линия 27 празник" sheetId="40" r:id="rId36"/>
    <sheet name="линия 29 делник" sheetId="41" r:id="rId37"/>
    <sheet name="линия 29 празник" sheetId="42" r:id="rId38"/>
    <sheet name="линия 36 делник" sheetId="43" r:id="rId39"/>
    <sheet name="линия 36 празник" sheetId="44" r:id="rId40"/>
    <sheet name="линия 37 делник" sheetId="45" r:id="rId41"/>
    <sheet name="линия 37 празник" sheetId="46" r:id="rId42"/>
    <sheet name="линия 44 делник" sheetId="47" r:id="rId43"/>
    <sheet name="линия 44 празник" sheetId="48" r:id="rId44"/>
    <sheet name="линия 66 делник" sheetId="49" r:id="rId45"/>
    <sheet name="линия 66 празник" sheetId="50" r:id="rId46"/>
    <sheet name="линия 93 делник" sheetId="51" r:id="rId47"/>
    <sheet name="линия 93 празник" sheetId="52" r:id="rId48"/>
    <sheet name="линия 99 делник" sheetId="53" r:id="rId49"/>
    <sheet name="линия 99 празник" sheetId="54" r:id="rId50"/>
    <sheet name="линия 113 делник" sheetId="55" r:id="rId51"/>
    <sheet name="линия 113 празник" sheetId="56" r:id="rId52"/>
    <sheet name="линия 116 делник" sheetId="57" r:id="rId53"/>
    <sheet name="линия 116 празник" sheetId="58" r:id="rId54"/>
    <sheet name="линия 222 делник" sheetId="59" r:id="rId55"/>
    <sheet name="линия 222 празник" sheetId="60" r:id="rId56"/>
  </sheets>
  <definedNames>
    <definedName name="_Hlk507253342" localSheetId="54">'линия 222 делник'!$A$8</definedName>
    <definedName name="_Hlk507253342" localSheetId="55">'линия 222 празник'!$A$8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1" i="11" l="1"/>
  <c r="B71" i="11" s="1"/>
  <c r="C71" i="11" s="1"/>
  <c r="D71" i="11" s="1"/>
  <c r="A72" i="11" s="1"/>
  <c r="D70" i="11"/>
  <c r="C69" i="11"/>
  <c r="D69" i="11" s="1"/>
  <c r="A70" i="11" s="1"/>
  <c r="B65" i="11"/>
  <c r="C65" i="11" s="1"/>
  <c r="D65" i="11" s="1"/>
  <c r="A66" i="11" s="1"/>
  <c r="A65" i="11"/>
  <c r="D64" i="11"/>
  <c r="L51" i="11"/>
  <c r="I52" i="11" s="1"/>
  <c r="J52" i="11" s="1"/>
  <c r="K52" i="11" s="1"/>
  <c r="L52" i="11" s="1"/>
  <c r="I53" i="11" s="1"/>
  <c r="J53" i="11" s="1"/>
  <c r="J51" i="11"/>
  <c r="L48" i="11"/>
  <c r="I49" i="11" s="1"/>
  <c r="J49" i="11" s="1"/>
  <c r="K49" i="11" s="1"/>
  <c r="L49" i="11" s="1"/>
  <c r="I50" i="11" s="1"/>
  <c r="J50" i="11" s="1"/>
  <c r="J48" i="11"/>
  <c r="J46" i="11"/>
  <c r="K46" i="11" s="1"/>
  <c r="L46" i="11" s="1"/>
  <c r="I47" i="11" s="1"/>
  <c r="J47" i="11" s="1"/>
  <c r="I46" i="11"/>
  <c r="E51" i="11"/>
  <c r="F51" i="11" s="1"/>
  <c r="G51" i="11" s="1"/>
  <c r="H51" i="11" s="1"/>
  <c r="E52" i="11" s="1"/>
  <c r="F52" i="11" s="1"/>
  <c r="G52" i="11" s="1"/>
  <c r="H52" i="11" s="1"/>
  <c r="E53" i="11" s="1"/>
  <c r="H50" i="11"/>
  <c r="H47" i="11"/>
  <c r="E48" i="11" s="1"/>
  <c r="F48" i="11" s="1"/>
  <c r="G48" i="11" s="1"/>
  <c r="H48" i="11" s="1"/>
  <c r="E49" i="11" s="1"/>
  <c r="F49" i="11" s="1"/>
  <c r="G49" i="11" s="1"/>
  <c r="H49" i="11" s="1"/>
  <c r="E50" i="11" s="1"/>
  <c r="G45" i="11"/>
  <c r="H45" i="11" s="1"/>
  <c r="E46" i="11" s="1"/>
  <c r="F46" i="11" s="1"/>
  <c r="G46" i="11" s="1"/>
  <c r="H46" i="11" s="1"/>
  <c r="E47" i="11" s="1"/>
  <c r="A54" i="11"/>
  <c r="D53" i="11"/>
  <c r="B53" i="11"/>
  <c r="A51" i="11"/>
  <c r="B51" i="11" s="1"/>
  <c r="C51" i="11" s="1"/>
  <c r="D51" i="11" s="1"/>
  <c r="A52" i="11" s="1"/>
  <c r="B52" i="11" s="1"/>
  <c r="D50" i="11"/>
  <c r="B50" i="11"/>
  <c r="A48" i="11"/>
  <c r="B48" i="11" s="1"/>
  <c r="C48" i="11" s="1"/>
  <c r="D48" i="11" s="1"/>
  <c r="A49" i="11" s="1"/>
  <c r="B49" i="11" s="1"/>
  <c r="D47" i="11"/>
  <c r="B47" i="11"/>
  <c r="I35" i="11"/>
  <c r="J35" i="11" s="1"/>
  <c r="K35" i="11" s="1"/>
  <c r="L35" i="11" s="1"/>
  <c r="L34" i="11"/>
  <c r="J33" i="11"/>
  <c r="K33" i="11" s="1"/>
  <c r="L33" i="11" s="1"/>
  <c r="I32" i="11"/>
  <c r="J32" i="11" s="1"/>
  <c r="K32" i="11" s="1"/>
  <c r="L32" i="11" s="1"/>
  <c r="L31" i="11"/>
  <c r="J30" i="11"/>
  <c r="K30" i="11" s="1"/>
  <c r="L30" i="11" s="1"/>
  <c r="I29" i="11"/>
  <c r="J29" i="11" s="1"/>
  <c r="K29" i="11" s="1"/>
  <c r="L29" i="11" s="1"/>
  <c r="L28" i="11"/>
  <c r="J27" i="11"/>
  <c r="K27" i="11" s="1"/>
  <c r="L27" i="11" s="1"/>
  <c r="D32" i="11"/>
  <c r="A33" i="11" s="1"/>
  <c r="B33" i="11" s="1"/>
  <c r="C33" i="11" s="1"/>
  <c r="D33" i="11" s="1"/>
  <c r="A34" i="11" s="1"/>
  <c r="B34" i="11" s="1"/>
  <c r="C34" i="11" s="1"/>
  <c r="D34" i="11" s="1"/>
  <c r="A35" i="11" s="1"/>
  <c r="D29" i="11"/>
  <c r="A30" i="11" s="1"/>
  <c r="B30" i="11" s="1"/>
  <c r="C30" i="11" s="1"/>
  <c r="D30" i="11" s="1"/>
  <c r="A31" i="11" s="1"/>
  <c r="B31" i="11" s="1"/>
  <c r="C31" i="11" s="1"/>
  <c r="D31" i="11" s="1"/>
  <c r="A32" i="11" s="1"/>
  <c r="D26" i="11"/>
  <c r="A27" i="11" s="1"/>
  <c r="B27" i="11" s="1"/>
  <c r="C27" i="11" s="1"/>
  <c r="D27" i="11" s="1"/>
  <c r="A28" i="11" s="1"/>
  <c r="B28" i="11" s="1"/>
  <c r="C28" i="11" s="1"/>
  <c r="D28" i="11" s="1"/>
  <c r="A29" i="11" s="1"/>
  <c r="L10" i="11"/>
  <c r="I11" i="11" s="1"/>
  <c r="J11" i="11" s="1"/>
  <c r="K11" i="11" s="1"/>
  <c r="L11" i="11" s="1"/>
  <c r="I12" i="11" s="1"/>
  <c r="J12" i="11" s="1"/>
  <c r="K12" i="11" s="1"/>
  <c r="L12" i="11" s="1"/>
  <c r="I13" i="11" s="1"/>
  <c r="J13" i="11" s="1"/>
  <c r="K13" i="11" s="1"/>
  <c r="L13" i="11" s="1"/>
  <c r="I14" i="11" s="1"/>
  <c r="J14" i="11" s="1"/>
  <c r="K14" i="11" s="1"/>
  <c r="L14" i="11" s="1"/>
  <c r="I15" i="11" s="1"/>
  <c r="J15" i="11" s="1"/>
  <c r="K15" i="11" s="1"/>
  <c r="L15" i="11" s="1"/>
  <c r="I16" i="11" s="1"/>
  <c r="J16" i="11" s="1"/>
  <c r="K16" i="11" s="1"/>
  <c r="L16" i="11" s="1"/>
  <c r="I17" i="11" s="1"/>
  <c r="J17" i="11" s="1"/>
  <c r="K17" i="11" s="1"/>
  <c r="L17" i="11" s="1"/>
  <c r="I18" i="11" s="1"/>
  <c r="J18" i="11" s="1"/>
  <c r="K18" i="11" s="1"/>
  <c r="K10" i="11"/>
  <c r="G18" i="11"/>
  <c r="H18" i="11" s="1"/>
  <c r="E19" i="11" s="1"/>
  <c r="F19" i="11" s="1"/>
  <c r="G19" i="11" s="1"/>
  <c r="H19" i="11" s="1"/>
  <c r="E20" i="11" s="1"/>
  <c r="G15" i="11"/>
  <c r="H15" i="11" s="1"/>
  <c r="E16" i="11" s="1"/>
  <c r="F16" i="11" s="1"/>
  <c r="G16" i="11" s="1"/>
  <c r="H16" i="11" s="1"/>
  <c r="E17" i="11" s="1"/>
  <c r="F17" i="11" s="1"/>
  <c r="G17" i="11" s="1"/>
  <c r="H17" i="11" s="1"/>
  <c r="E18" i="11" s="1"/>
  <c r="H12" i="11"/>
  <c r="E13" i="11" s="1"/>
  <c r="F13" i="11" s="1"/>
  <c r="G13" i="11" s="1"/>
  <c r="H13" i="11" s="1"/>
  <c r="E14" i="11" s="1"/>
  <c r="F14" i="11" s="1"/>
  <c r="G14" i="11" s="1"/>
  <c r="H14" i="11" s="1"/>
  <c r="E15" i="11" s="1"/>
  <c r="G12" i="11"/>
  <c r="G11" i="11"/>
  <c r="H11" i="11" s="1"/>
  <c r="E12" i="11" s="1"/>
  <c r="D25" i="22" l="1"/>
  <c r="A26" i="22" s="1"/>
  <c r="B26" i="22" s="1"/>
  <c r="C26" i="22" s="1"/>
  <c r="D26" i="22" s="1"/>
  <c r="A27" i="22" s="1"/>
  <c r="B27" i="22" s="1"/>
  <c r="C27" i="22" s="1"/>
  <c r="D27" i="22" s="1"/>
  <c r="A28" i="22" s="1"/>
  <c r="B28" i="22" s="1"/>
  <c r="C28" i="22" s="1"/>
  <c r="D28" i="22" s="1"/>
  <c r="A29" i="22" s="1"/>
  <c r="B29" i="22" s="1"/>
  <c r="C29" i="22" s="1"/>
  <c r="D29" i="22" s="1"/>
  <c r="A30" i="22" s="1"/>
  <c r="B30" i="22" s="1"/>
  <c r="C30" i="22" s="1"/>
  <c r="D30" i="22" s="1"/>
  <c r="A31" i="22" s="1"/>
  <c r="B31" i="22" s="1"/>
  <c r="C31" i="22" s="1"/>
  <c r="D31" i="22" s="1"/>
  <c r="A32" i="22" s="1"/>
  <c r="B32" i="22" s="1"/>
  <c r="C32" i="22" s="1"/>
  <c r="D32" i="22" s="1"/>
  <c r="A33" i="22" s="1"/>
  <c r="B33" i="22" s="1"/>
  <c r="C33" i="22" s="1"/>
  <c r="D33" i="22" s="1"/>
  <c r="A34" i="22" s="1"/>
  <c r="K19" i="22"/>
  <c r="L19" i="22" s="1"/>
  <c r="I20" i="22" s="1"/>
  <c r="I19" i="22"/>
  <c r="K18" i="22"/>
  <c r="L10" i="22"/>
  <c r="I11" i="22" s="1"/>
  <c r="J11" i="22" s="1"/>
  <c r="K11" i="22" s="1"/>
  <c r="L11" i="22" s="1"/>
  <c r="I12" i="22" s="1"/>
  <c r="J12" i="22" s="1"/>
  <c r="K12" i="22" s="1"/>
  <c r="L12" i="22" s="1"/>
  <c r="I13" i="22" s="1"/>
  <c r="J13" i="22" s="1"/>
  <c r="K13" i="22" s="1"/>
  <c r="L13" i="22" s="1"/>
  <c r="I14" i="22" s="1"/>
  <c r="J14" i="22" s="1"/>
  <c r="K14" i="22" s="1"/>
  <c r="L14" i="22" s="1"/>
  <c r="I15" i="22" s="1"/>
  <c r="J15" i="22" s="1"/>
  <c r="K15" i="22" s="1"/>
  <c r="L15" i="22" s="1"/>
  <c r="I16" i="22" s="1"/>
  <c r="J16" i="22" s="1"/>
  <c r="K16" i="22" s="1"/>
  <c r="L16" i="22" s="1"/>
  <c r="I17" i="22" s="1"/>
  <c r="J17" i="22" s="1"/>
  <c r="K17" i="22" s="1"/>
  <c r="L17" i="22" s="1"/>
  <c r="H10" i="22"/>
  <c r="E11" i="22" s="1"/>
  <c r="F11" i="22" s="1"/>
  <c r="G11" i="22" s="1"/>
  <c r="H11" i="22" s="1"/>
  <c r="E12" i="22" s="1"/>
  <c r="F12" i="22" s="1"/>
  <c r="G12" i="22" s="1"/>
  <c r="H12" i="22" s="1"/>
  <c r="E13" i="22" s="1"/>
  <c r="F13" i="22" s="1"/>
  <c r="G13" i="22" s="1"/>
  <c r="H13" i="22" s="1"/>
  <c r="E14" i="22" s="1"/>
  <c r="F14" i="22" s="1"/>
  <c r="G14" i="22" s="1"/>
  <c r="H14" i="22" s="1"/>
  <c r="E15" i="22" s="1"/>
  <c r="F15" i="22" s="1"/>
  <c r="G15" i="22" s="1"/>
  <c r="H15" i="22" s="1"/>
  <c r="E16" i="22" s="1"/>
  <c r="F16" i="22" s="1"/>
  <c r="G16" i="22" s="1"/>
  <c r="H16" i="22" s="1"/>
  <c r="E17" i="22" s="1"/>
  <c r="F17" i="22" s="1"/>
  <c r="G17" i="22" s="1"/>
  <c r="H17" i="22" s="1"/>
  <c r="E18" i="22" s="1"/>
  <c r="F18" i="22" s="1"/>
  <c r="G18" i="22" s="1"/>
  <c r="H18" i="22" s="1"/>
  <c r="E19" i="22" s="1"/>
  <c r="F19" i="22" s="1"/>
  <c r="G19" i="22" s="1"/>
  <c r="H19" i="22" s="1"/>
  <c r="E20" i="22" s="1"/>
  <c r="D10" i="22"/>
  <c r="A11" i="22" s="1"/>
  <c r="B11" i="22" s="1"/>
  <c r="C11" i="22" s="1"/>
  <c r="D11" i="22" s="1"/>
  <c r="A12" i="22" s="1"/>
  <c r="B12" i="22" s="1"/>
  <c r="C12" i="22" s="1"/>
  <c r="D12" i="22" s="1"/>
  <c r="A13" i="22" s="1"/>
  <c r="B13" i="22" s="1"/>
  <c r="C13" i="22" s="1"/>
  <c r="D13" i="22" s="1"/>
  <c r="A14" i="22" s="1"/>
  <c r="B14" i="22" s="1"/>
  <c r="C14" i="22" s="1"/>
  <c r="D14" i="22" s="1"/>
  <c r="A15" i="22" s="1"/>
  <c r="B15" i="22" s="1"/>
  <c r="C15" i="22" s="1"/>
  <c r="D15" i="22" s="1"/>
  <c r="A16" i="22" s="1"/>
  <c r="B16" i="22" s="1"/>
  <c r="C16" i="22" s="1"/>
  <c r="D16" i="22" s="1"/>
  <c r="A17" i="22" s="1"/>
  <c r="B17" i="22" s="1"/>
  <c r="C17" i="22" s="1"/>
  <c r="D17" i="22" s="1"/>
  <c r="A18" i="22" s="1"/>
  <c r="B18" i="22" s="1"/>
  <c r="C18" i="22" s="1"/>
  <c r="D18" i="22" s="1"/>
  <c r="A19" i="22" s="1"/>
  <c r="B19" i="22" s="1"/>
  <c r="C19" i="22" s="1"/>
  <c r="D19" i="22" s="1"/>
  <c r="A20" i="22" s="1"/>
  <c r="A31" i="20"/>
  <c r="C30" i="20"/>
  <c r="A30" i="20"/>
  <c r="C29" i="20"/>
  <c r="A29" i="20"/>
  <c r="C28" i="20"/>
  <c r="A28" i="20"/>
  <c r="A27" i="20"/>
  <c r="C26" i="20"/>
  <c r="A26" i="20"/>
  <c r="C25" i="20"/>
  <c r="A25" i="20"/>
  <c r="C24" i="20"/>
  <c r="A24" i="20"/>
  <c r="E18" i="20"/>
  <c r="A18" i="20"/>
  <c r="K17" i="20"/>
  <c r="I17" i="20"/>
  <c r="G17" i="20"/>
  <c r="E17" i="20"/>
  <c r="C17" i="20"/>
  <c r="A17" i="20"/>
  <c r="K16" i="20"/>
  <c r="I16" i="20"/>
  <c r="G16" i="20"/>
  <c r="E16" i="20"/>
  <c r="C16" i="20"/>
  <c r="A16" i="20"/>
  <c r="K15" i="20"/>
  <c r="I15" i="20"/>
  <c r="G15" i="20"/>
  <c r="E15" i="20"/>
  <c r="C15" i="20"/>
  <c r="A15" i="20"/>
  <c r="K14" i="20"/>
  <c r="I14" i="20"/>
  <c r="G14" i="20"/>
  <c r="E14" i="20"/>
  <c r="C14" i="20"/>
  <c r="A14" i="20"/>
  <c r="K13" i="20"/>
  <c r="I13" i="20"/>
  <c r="G13" i="20"/>
  <c r="E13" i="20"/>
  <c r="C13" i="20"/>
  <c r="A13" i="20"/>
  <c r="K12" i="20"/>
  <c r="I12" i="20"/>
  <c r="G12" i="20"/>
  <c r="E12" i="20"/>
  <c r="C12" i="20"/>
  <c r="A12" i="20"/>
  <c r="K11" i="20"/>
  <c r="I11" i="20"/>
  <c r="G11" i="20"/>
  <c r="E11" i="20"/>
  <c r="C11" i="20"/>
  <c r="A11" i="20"/>
  <c r="C25" i="6" l="1"/>
  <c r="D25" i="6" s="1"/>
  <c r="A26" i="6" s="1"/>
  <c r="B26" i="6" s="1"/>
  <c r="C26" i="6" s="1"/>
  <c r="D26" i="6" s="1"/>
  <c r="A27" i="6" s="1"/>
  <c r="B27" i="6" s="1"/>
  <c r="C27" i="6" s="1"/>
  <c r="D27" i="6" s="1"/>
  <c r="A28" i="6" s="1"/>
  <c r="B28" i="6" s="1"/>
  <c r="C28" i="6" s="1"/>
  <c r="D28" i="6" s="1"/>
  <c r="A29" i="6" s="1"/>
  <c r="B29" i="6" s="1"/>
  <c r="C29" i="6" s="1"/>
  <c r="D29" i="6" s="1"/>
  <c r="A30" i="6" s="1"/>
  <c r="B30" i="6" s="1"/>
  <c r="C30" i="6" s="1"/>
  <c r="D30" i="6" s="1"/>
  <c r="A31" i="6" s="1"/>
  <c r="B31" i="6" s="1"/>
  <c r="C31" i="6" s="1"/>
  <c r="D31" i="6" s="1"/>
  <c r="A32" i="6" s="1"/>
  <c r="B32" i="6" s="1"/>
  <c r="C32" i="6" s="1"/>
  <c r="D32" i="6" s="1"/>
  <c r="A33" i="6" s="1"/>
  <c r="B33" i="6" s="1"/>
  <c r="C33" i="6" s="1"/>
  <c r="D33" i="6" s="1"/>
  <c r="A34" i="6" s="1"/>
  <c r="B34" i="6" s="1"/>
  <c r="C34" i="6" s="1"/>
  <c r="D34" i="6" s="1"/>
  <c r="A35" i="6" s="1"/>
  <c r="K9" i="6"/>
  <c r="L9" i="6" s="1"/>
  <c r="I10" i="6" s="1"/>
  <c r="J10" i="6" s="1"/>
  <c r="K10" i="6" s="1"/>
  <c r="L10" i="6" s="1"/>
  <c r="I11" i="6" s="1"/>
  <c r="J11" i="6" s="1"/>
  <c r="K11" i="6" s="1"/>
  <c r="L11" i="6" s="1"/>
  <c r="I12" i="6" s="1"/>
  <c r="J12" i="6" s="1"/>
  <c r="K12" i="6" s="1"/>
  <c r="L12" i="6" s="1"/>
  <c r="I13" i="6" s="1"/>
  <c r="J13" i="6" s="1"/>
  <c r="K13" i="6" s="1"/>
  <c r="L13" i="6" s="1"/>
  <c r="I14" i="6" s="1"/>
  <c r="J14" i="6" s="1"/>
  <c r="K14" i="6" s="1"/>
  <c r="L14" i="6" s="1"/>
  <c r="I15" i="6" s="1"/>
  <c r="J15" i="6" s="1"/>
  <c r="K15" i="6" s="1"/>
  <c r="L15" i="6" s="1"/>
  <c r="I16" i="6" s="1"/>
  <c r="J16" i="6" s="1"/>
  <c r="K16" i="6" s="1"/>
  <c r="L16" i="6" s="1"/>
  <c r="I17" i="6" s="1"/>
  <c r="J17" i="6" s="1"/>
  <c r="K17" i="6" s="1"/>
  <c r="L17" i="6" s="1"/>
  <c r="I18" i="6" s="1"/>
  <c r="J18" i="6" s="1"/>
  <c r="K18" i="6" s="1"/>
  <c r="L18" i="6" s="1"/>
  <c r="I19" i="6" s="1"/>
  <c r="G9" i="6"/>
  <c r="H9" i="6" s="1"/>
  <c r="E10" i="6" s="1"/>
  <c r="F10" i="6" s="1"/>
  <c r="G10" i="6" s="1"/>
  <c r="H10" i="6" s="1"/>
  <c r="E11" i="6" s="1"/>
  <c r="F11" i="6" s="1"/>
  <c r="G11" i="6" s="1"/>
  <c r="H11" i="6" s="1"/>
  <c r="E12" i="6" s="1"/>
  <c r="F12" i="6" s="1"/>
  <c r="G12" i="6" s="1"/>
  <c r="H12" i="6" s="1"/>
  <c r="E13" i="6" s="1"/>
  <c r="F13" i="6" s="1"/>
  <c r="G13" i="6" s="1"/>
  <c r="H13" i="6" s="1"/>
  <c r="E14" i="6" s="1"/>
  <c r="F14" i="6" s="1"/>
  <c r="G14" i="6" s="1"/>
  <c r="H14" i="6" s="1"/>
  <c r="E15" i="6" s="1"/>
  <c r="F15" i="6" s="1"/>
  <c r="G15" i="6" s="1"/>
  <c r="H15" i="6" s="1"/>
  <c r="E16" i="6" s="1"/>
  <c r="F16" i="6" s="1"/>
  <c r="G16" i="6" s="1"/>
  <c r="H16" i="6" s="1"/>
  <c r="E17" i="6" s="1"/>
  <c r="F17" i="6" s="1"/>
  <c r="G17" i="6" s="1"/>
  <c r="H17" i="6" s="1"/>
  <c r="E18" i="6" s="1"/>
  <c r="F18" i="6" s="1"/>
  <c r="G18" i="6" s="1"/>
  <c r="H18" i="6" s="1"/>
  <c r="E19" i="6" s="1"/>
  <c r="C9" i="6"/>
  <c r="D9" i="6" s="1"/>
  <c r="A10" i="6" s="1"/>
  <c r="B10" i="6" s="1"/>
  <c r="C10" i="6" s="1"/>
  <c r="D10" i="6" s="1"/>
  <c r="A11" i="6" s="1"/>
  <c r="B11" i="6" s="1"/>
  <c r="C11" i="6" l="1"/>
  <c r="A50" i="13"/>
  <c r="B50" i="13" s="1"/>
  <c r="C49" i="13"/>
  <c r="D49" i="13" s="1"/>
  <c r="E50" i="13"/>
  <c r="F50" i="13" s="1"/>
  <c r="G49" i="13"/>
  <c r="H49" i="13" s="1"/>
  <c r="I31" i="13"/>
  <c r="J31" i="13" s="1"/>
  <c r="K30" i="13"/>
  <c r="L30" i="13"/>
  <c r="E31" i="13"/>
  <c r="F31" i="13" s="1"/>
  <c r="G30" i="13"/>
  <c r="H30" i="13"/>
  <c r="A30" i="13"/>
  <c r="B30" i="13" s="1"/>
  <c r="C30" i="13" s="1"/>
  <c r="D30" i="13" s="1"/>
  <c r="A31" i="13" s="1"/>
  <c r="B31" i="13" s="1"/>
  <c r="C31" i="13" s="1"/>
  <c r="D31" i="13" s="1"/>
  <c r="A32" i="13" s="1"/>
  <c r="B32" i="13" s="1"/>
  <c r="C32" i="13" s="1"/>
  <c r="D32" i="13" s="1"/>
  <c r="A33" i="13" s="1"/>
  <c r="B33" i="13" s="1"/>
  <c r="C33" i="13" s="1"/>
  <c r="D33" i="13" s="1"/>
  <c r="A34" i="13" s="1"/>
  <c r="B34" i="13" s="1"/>
  <c r="C34" i="13" s="1"/>
  <c r="D34" i="13" s="1"/>
  <c r="A35" i="13" s="1"/>
  <c r="B35" i="13" s="1"/>
  <c r="C35" i="13" s="1"/>
  <c r="D35" i="13" s="1"/>
  <c r="A36" i="13" s="1"/>
  <c r="B36" i="13" s="1"/>
  <c r="C36" i="13" s="1"/>
  <c r="D36" i="13" s="1"/>
  <c r="A37" i="13" s="1"/>
  <c r="B37" i="13" s="1"/>
  <c r="C37" i="13" s="1"/>
  <c r="D37" i="13" s="1"/>
  <c r="A38" i="13" s="1"/>
  <c r="B38" i="13" s="1"/>
  <c r="C38" i="13" s="1"/>
  <c r="D38" i="13" s="1"/>
  <c r="A39" i="13" s="1"/>
  <c r="B39" i="13" s="1"/>
  <c r="C39" i="13" s="1"/>
  <c r="D39" i="13" s="1"/>
  <c r="A40" i="13" s="1"/>
  <c r="B40" i="13" s="1"/>
  <c r="C40" i="13" s="1"/>
  <c r="D40" i="13" s="1"/>
  <c r="A41" i="13" s="1"/>
  <c r="D11" i="6" l="1"/>
  <c r="A12" i="6" s="1"/>
  <c r="A11" i="13"/>
  <c r="B11" i="13" s="1"/>
  <c r="C11" i="13" s="1"/>
  <c r="D11" i="13" s="1"/>
  <c r="A12" i="13" s="1"/>
  <c r="B12" i="13" s="1"/>
  <c r="C12" i="13" s="1"/>
  <c r="D12" i="13" s="1"/>
  <c r="A13" i="13" s="1"/>
  <c r="B13" i="13" s="1"/>
  <c r="C13" i="13" s="1"/>
  <c r="D13" i="13" s="1"/>
  <c r="A14" i="13" s="1"/>
  <c r="B14" i="13" s="1"/>
  <c r="C14" i="13" s="1"/>
  <c r="D14" i="13" s="1"/>
  <c r="A15" i="13" s="1"/>
  <c r="B15" i="13" s="1"/>
  <c r="C15" i="13" s="1"/>
  <c r="D15" i="13" s="1"/>
  <c r="A16" i="13" s="1"/>
  <c r="B16" i="13" s="1"/>
  <c r="C16" i="13" s="1"/>
  <c r="D16" i="13" s="1"/>
  <c r="A17" i="13" s="1"/>
  <c r="B17" i="13" s="1"/>
  <c r="C17" i="13" s="1"/>
  <c r="D17" i="13" s="1"/>
  <c r="A18" i="13" s="1"/>
  <c r="B18" i="13" s="1"/>
  <c r="C18" i="13" s="1"/>
  <c r="D18" i="13" s="1"/>
  <c r="A19" i="13" s="1"/>
  <c r="B19" i="13" s="1"/>
  <c r="C19" i="13" s="1"/>
  <c r="D19" i="13" s="1"/>
  <c r="A20" i="13" s="1"/>
  <c r="B20" i="13" s="1"/>
  <c r="C20" i="13" s="1"/>
  <c r="D20" i="13" s="1"/>
  <c r="A21" i="13" s="1"/>
  <c r="B21" i="13" s="1"/>
  <c r="C21" i="13" s="1"/>
  <c r="B12" i="6" l="1"/>
  <c r="C12" i="6" s="1"/>
  <c r="D12" i="6" s="1"/>
  <c r="A13" i="6" s="1"/>
  <c r="G11" i="13"/>
  <c r="H11" i="13" s="1"/>
  <c r="E12" i="13" s="1"/>
  <c r="F12" i="13" s="1"/>
  <c r="G12" i="13" s="1"/>
  <c r="H12" i="13" s="1"/>
  <c r="E13" i="13" s="1"/>
  <c r="F13" i="13" s="1"/>
  <c r="G13" i="13" s="1"/>
  <c r="H13" i="13" s="1"/>
  <c r="E14" i="13" s="1"/>
  <c r="F14" i="13" s="1"/>
  <c r="G14" i="13" s="1"/>
  <c r="H14" i="13" s="1"/>
  <c r="E15" i="13" s="1"/>
  <c r="F15" i="13" s="1"/>
  <c r="G15" i="13" s="1"/>
  <c r="H15" i="13" s="1"/>
  <c r="E16" i="13" s="1"/>
  <c r="F16" i="13" s="1"/>
  <c r="G16" i="13" s="1"/>
  <c r="H16" i="13" s="1"/>
  <c r="E17" i="13" s="1"/>
  <c r="F17" i="13" s="1"/>
  <c r="G17" i="13" s="1"/>
  <c r="H17" i="13" s="1"/>
  <c r="E18" i="13" s="1"/>
  <c r="F18" i="13" s="1"/>
  <c r="G18" i="13" s="1"/>
  <c r="H18" i="13" s="1"/>
  <c r="E19" i="13" s="1"/>
  <c r="F19" i="13" s="1"/>
  <c r="G19" i="13" s="1"/>
  <c r="H19" i="13" s="1"/>
  <c r="E20" i="13" s="1"/>
  <c r="F20" i="13" s="1"/>
  <c r="G20" i="13" s="1"/>
  <c r="H20" i="13" s="1"/>
  <c r="E21" i="13" s="1"/>
  <c r="F21" i="13" s="1"/>
  <c r="G21" i="13" s="1"/>
  <c r="H21" i="13" s="1"/>
  <c r="G48" i="13"/>
  <c r="H48" i="13" s="1"/>
  <c r="E49" i="13" s="1"/>
  <c r="F49" i="13" s="1"/>
  <c r="G50" i="13" s="1"/>
  <c r="C48" i="13"/>
  <c r="D48" i="13" s="1"/>
  <c r="A49" i="13" s="1"/>
  <c r="B49" i="13" s="1"/>
  <c r="C50" i="13" s="1"/>
  <c r="K29" i="13"/>
  <c r="L29" i="13" s="1"/>
  <c r="I30" i="13" s="1"/>
  <c r="J30" i="13" s="1"/>
  <c r="K31" i="13" s="1"/>
  <c r="I11" i="13"/>
  <c r="J11" i="13" s="1"/>
  <c r="K11" i="13" s="1"/>
  <c r="L11" i="13" s="1"/>
  <c r="I12" i="13" s="1"/>
  <c r="J12" i="13" s="1"/>
  <c r="K12" i="13" s="1"/>
  <c r="L12" i="13" s="1"/>
  <c r="I13" i="13" s="1"/>
  <c r="J13" i="13" s="1"/>
  <c r="K13" i="13" s="1"/>
  <c r="L13" i="13" s="1"/>
  <c r="I14" i="13" s="1"/>
  <c r="J14" i="13" s="1"/>
  <c r="K14" i="13" s="1"/>
  <c r="L14" i="13" s="1"/>
  <c r="G29" i="13"/>
  <c r="H29" i="13" s="1"/>
  <c r="E30" i="13" s="1"/>
  <c r="F30" i="13" s="1"/>
  <c r="G31" i="13" s="1"/>
  <c r="B13" i="6" l="1"/>
  <c r="C13" i="6" s="1"/>
  <c r="D13" i="6" s="1"/>
  <c r="A14" i="6" s="1"/>
  <c r="D50" i="13"/>
  <c r="A51" i="13" s="1"/>
  <c r="H50" i="13"/>
  <c r="E51" i="13" s="1"/>
  <c r="L31" i="13"/>
  <c r="I32" i="13" s="1"/>
  <c r="H31" i="13"/>
  <c r="E32" i="13" s="1"/>
  <c r="I15" i="13"/>
  <c r="J15" i="13" s="1"/>
  <c r="K15" i="13" s="1"/>
  <c r="L15" i="13" s="1"/>
  <c r="D26" i="12"/>
  <c r="A27" i="12" s="1"/>
  <c r="B27" i="12" s="1"/>
  <c r="C27" i="12" s="1"/>
  <c r="D27" i="12" s="1"/>
  <c r="A28" i="12" s="1"/>
  <c r="B28" i="12" s="1"/>
  <c r="C28" i="12" s="1"/>
  <c r="D28" i="12" s="1"/>
  <c r="A29" i="12" s="1"/>
  <c r="B29" i="12" s="1"/>
  <c r="C29" i="12" s="1"/>
  <c r="D29" i="12" s="1"/>
  <c r="A30" i="12" s="1"/>
  <c r="B30" i="12" s="1"/>
  <c r="C30" i="12" s="1"/>
  <c r="D30" i="12" s="1"/>
  <c r="A31" i="12" s="1"/>
  <c r="B31" i="12" s="1"/>
  <c r="C31" i="12" s="1"/>
  <c r="D31" i="12" s="1"/>
  <c r="A32" i="12" s="1"/>
  <c r="B32" i="12" s="1"/>
  <c r="C32" i="12" s="1"/>
  <c r="D32" i="12" s="1"/>
  <c r="A33" i="12" s="1"/>
  <c r="B33" i="12" s="1"/>
  <c r="C33" i="12" s="1"/>
  <c r="D33" i="12" s="1"/>
  <c r="A34" i="12" s="1"/>
  <c r="B34" i="12" s="1"/>
  <c r="C34" i="12" s="1"/>
  <c r="D34" i="12" s="1"/>
  <c r="A35" i="12" s="1"/>
  <c r="B35" i="12" s="1"/>
  <c r="C35" i="12" s="1"/>
  <c r="C26" i="12"/>
  <c r="A12" i="12"/>
  <c r="B12" i="12" s="1"/>
  <c r="C12" i="12" s="1"/>
  <c r="D12" i="12" s="1"/>
  <c r="A13" i="12" s="1"/>
  <c r="B13" i="12" s="1"/>
  <c r="C13" i="12" s="1"/>
  <c r="D13" i="12" s="1"/>
  <c r="A14" i="12" s="1"/>
  <c r="B14" i="12" s="1"/>
  <c r="C14" i="12" s="1"/>
  <c r="D14" i="12" s="1"/>
  <c r="A15" i="12" s="1"/>
  <c r="B15" i="12" s="1"/>
  <c r="C15" i="12" s="1"/>
  <c r="D15" i="12" s="1"/>
  <c r="A16" i="12" s="1"/>
  <c r="B16" i="12" s="1"/>
  <c r="C16" i="12" s="1"/>
  <c r="D16" i="12" s="1"/>
  <c r="A17" i="12" s="1"/>
  <c r="B17" i="12" s="1"/>
  <c r="C17" i="12" s="1"/>
  <c r="D17" i="12" s="1"/>
  <c r="A18" i="12" s="1"/>
  <c r="B18" i="12" s="1"/>
  <c r="C18" i="12" s="1"/>
  <c r="D18" i="12" s="1"/>
  <c r="A19" i="12" s="1"/>
  <c r="K11" i="12"/>
  <c r="L11" i="12" s="1"/>
  <c r="I12" i="12" s="1"/>
  <c r="J12" i="12" s="1"/>
  <c r="K12" i="12" s="1"/>
  <c r="L12" i="12" s="1"/>
  <c r="I13" i="12" s="1"/>
  <c r="J13" i="12" s="1"/>
  <c r="K13" i="12" s="1"/>
  <c r="L13" i="12" s="1"/>
  <c r="I14" i="12" s="1"/>
  <c r="J14" i="12" s="1"/>
  <c r="K14" i="12" s="1"/>
  <c r="L14" i="12" s="1"/>
  <c r="I15" i="12" s="1"/>
  <c r="J15" i="12" s="1"/>
  <c r="K15" i="12" s="1"/>
  <c r="L15" i="12" s="1"/>
  <c r="I16" i="12" s="1"/>
  <c r="J16" i="12" s="1"/>
  <c r="K16" i="12" s="1"/>
  <c r="L16" i="12" s="1"/>
  <c r="I17" i="12" s="1"/>
  <c r="J17" i="12" s="1"/>
  <c r="K17" i="12" s="1"/>
  <c r="L17" i="12" s="1"/>
  <c r="I18" i="12" s="1"/>
  <c r="K9" i="12"/>
  <c r="L9" i="12" s="1"/>
  <c r="I10" i="12" s="1"/>
  <c r="J10" i="12" s="1"/>
  <c r="K10" i="12" s="1"/>
  <c r="L10" i="12" s="1"/>
  <c r="I11" i="12" s="1"/>
  <c r="H9" i="12"/>
  <c r="E10" i="12" s="1"/>
  <c r="F10" i="12" s="1"/>
  <c r="G10" i="12" s="1"/>
  <c r="H10" i="12" s="1"/>
  <c r="E11" i="12" s="1"/>
  <c r="F11" i="12" s="1"/>
  <c r="G11" i="12" s="1"/>
  <c r="H11" i="12" s="1"/>
  <c r="E12" i="12" s="1"/>
  <c r="F12" i="12" s="1"/>
  <c r="G12" i="12" s="1"/>
  <c r="H12" i="12" s="1"/>
  <c r="E13" i="12" s="1"/>
  <c r="F13" i="12" s="1"/>
  <c r="G13" i="12" s="1"/>
  <c r="H13" i="12" s="1"/>
  <c r="E14" i="12" s="1"/>
  <c r="F14" i="12" s="1"/>
  <c r="G14" i="12" s="1"/>
  <c r="H14" i="12" s="1"/>
  <c r="E15" i="12" s="1"/>
  <c r="F15" i="12" s="1"/>
  <c r="G15" i="12" s="1"/>
  <c r="H15" i="12" s="1"/>
  <c r="E16" i="12" s="1"/>
  <c r="F16" i="12" s="1"/>
  <c r="G16" i="12" s="1"/>
  <c r="H16" i="12" s="1"/>
  <c r="E17" i="12" s="1"/>
  <c r="F17" i="12" s="1"/>
  <c r="G17" i="12" s="1"/>
  <c r="H17" i="12" s="1"/>
  <c r="E18" i="12" s="1"/>
  <c r="F18" i="12" s="1"/>
  <c r="G18" i="12" s="1"/>
  <c r="H18" i="12" s="1"/>
  <c r="E19" i="12" s="1"/>
  <c r="G9" i="12"/>
  <c r="C9" i="12"/>
  <c r="D9" i="12" s="1"/>
  <c r="A10" i="12" s="1"/>
  <c r="B10" i="12" s="1"/>
  <c r="C10" i="12" s="1"/>
  <c r="D10" i="12" s="1"/>
  <c r="A11" i="12" s="1"/>
  <c r="B11" i="12" s="1"/>
  <c r="C11" i="12" s="1"/>
  <c r="B14" i="6" l="1"/>
  <c r="C14" i="6" s="1"/>
  <c r="D14" i="6" s="1"/>
  <c r="A15" i="6" s="1"/>
  <c r="B51" i="13"/>
  <c r="C51" i="13" s="1"/>
  <c r="D51" i="13" s="1"/>
  <c r="A52" i="13" s="1"/>
  <c r="F51" i="13"/>
  <c r="G51" i="13" s="1"/>
  <c r="H51" i="13" s="1"/>
  <c r="E52" i="13" s="1"/>
  <c r="J32" i="13"/>
  <c r="K32" i="13" s="1"/>
  <c r="L32" i="13" s="1"/>
  <c r="I33" i="13" s="1"/>
  <c r="F32" i="13"/>
  <c r="G32" i="13" s="1"/>
  <c r="H32" i="13" s="1"/>
  <c r="E33" i="13" s="1"/>
  <c r="I16" i="13"/>
  <c r="J16" i="13" s="1"/>
  <c r="K16" i="13" s="1"/>
  <c r="L16" i="13" s="1"/>
  <c r="A18" i="11"/>
  <c r="B18" i="11" s="1"/>
  <c r="C18" i="11" s="1"/>
  <c r="D18" i="11" s="1"/>
  <c r="A19" i="11" s="1"/>
  <c r="A15" i="11"/>
  <c r="B15" i="11" s="1"/>
  <c r="C15" i="11" s="1"/>
  <c r="D15" i="11" s="1"/>
  <c r="A16" i="11" s="1"/>
  <c r="B16" i="11" s="1"/>
  <c r="C16" i="11" s="1"/>
  <c r="D16" i="11" s="1"/>
  <c r="A17" i="11" s="1"/>
  <c r="B17" i="11" s="1"/>
  <c r="C17" i="11" s="1"/>
  <c r="A12" i="11"/>
  <c r="B12" i="11" s="1"/>
  <c r="C12" i="11" s="1"/>
  <c r="D12" i="11" s="1"/>
  <c r="A13" i="11" s="1"/>
  <c r="B13" i="11" s="1"/>
  <c r="C13" i="11" s="1"/>
  <c r="D13" i="11" s="1"/>
  <c r="A14" i="11" s="1"/>
  <c r="B14" i="11" s="1"/>
  <c r="C14" i="11" s="1"/>
  <c r="C10" i="11"/>
  <c r="D10" i="11" s="1"/>
  <c r="A11" i="11" s="1"/>
  <c r="B11" i="11" s="1"/>
  <c r="C11" i="11" s="1"/>
  <c r="B15" i="6" l="1"/>
  <c r="C15" i="6" s="1"/>
  <c r="D15" i="6" s="1"/>
  <c r="A16" i="6" s="1"/>
  <c r="B52" i="13"/>
  <c r="C52" i="13" s="1"/>
  <c r="D52" i="13" s="1"/>
  <c r="A53" i="13" s="1"/>
  <c r="F52" i="13"/>
  <c r="G52" i="13" s="1"/>
  <c r="H52" i="13" s="1"/>
  <c r="E53" i="13" s="1"/>
  <c r="J33" i="13"/>
  <c r="K33" i="13" s="1"/>
  <c r="L33" i="13" s="1"/>
  <c r="I34" i="13" s="1"/>
  <c r="F33" i="13"/>
  <c r="G33" i="13" s="1"/>
  <c r="H33" i="13" s="1"/>
  <c r="E34" i="13" s="1"/>
  <c r="I17" i="13"/>
  <c r="J17" i="13" s="1"/>
  <c r="K17" i="13" s="1"/>
  <c r="L17" i="13" s="1"/>
  <c r="G45" i="9"/>
  <c r="H45" i="9" s="1"/>
  <c r="E46" i="9" s="1"/>
  <c r="F46" i="9" s="1"/>
  <c r="G46" i="9" s="1"/>
  <c r="H46" i="9" s="1"/>
  <c r="E47" i="9" s="1"/>
  <c r="F47" i="9" s="1"/>
  <c r="G47" i="9" s="1"/>
  <c r="H47" i="9" s="1"/>
  <c r="E48" i="9" s="1"/>
  <c r="F48" i="9" s="1"/>
  <c r="G48" i="9" s="1"/>
  <c r="H48" i="9" s="1"/>
  <c r="E49" i="9" s="1"/>
  <c r="F49" i="9" s="1"/>
  <c r="G49" i="9" s="1"/>
  <c r="H49" i="9" s="1"/>
  <c r="E50" i="9" s="1"/>
  <c r="F50" i="9" s="1"/>
  <c r="G50" i="9" s="1"/>
  <c r="H50" i="9" s="1"/>
  <c r="E51" i="9" s="1"/>
  <c r="F51" i="9" s="1"/>
  <c r="G51" i="9" s="1"/>
  <c r="H51" i="9" s="1"/>
  <c r="E52" i="9" s="1"/>
  <c r="F52" i="9" s="1"/>
  <c r="G52" i="9" s="1"/>
  <c r="H52" i="9" s="1"/>
  <c r="E53" i="9" s="1"/>
  <c r="G44" i="9"/>
  <c r="H44" i="9" s="1"/>
  <c r="E45" i="9" s="1"/>
  <c r="F45" i="9" s="1"/>
  <c r="A44" i="9"/>
  <c r="B44" i="9" s="1"/>
  <c r="C44" i="9" s="1"/>
  <c r="D44" i="9" s="1"/>
  <c r="A45" i="9" s="1"/>
  <c r="B45" i="9" s="1"/>
  <c r="C45" i="9" s="1"/>
  <c r="D45" i="9" s="1"/>
  <c r="A46" i="9" s="1"/>
  <c r="B46" i="9" s="1"/>
  <c r="C46" i="9" s="1"/>
  <c r="D46" i="9" s="1"/>
  <c r="A47" i="9" s="1"/>
  <c r="B47" i="9" s="1"/>
  <c r="C47" i="9" s="1"/>
  <c r="D47" i="9" s="1"/>
  <c r="A48" i="9" s="1"/>
  <c r="B48" i="9" s="1"/>
  <c r="C48" i="9" s="1"/>
  <c r="D48" i="9" s="1"/>
  <c r="A49" i="9" s="1"/>
  <c r="B49" i="9" s="1"/>
  <c r="C49" i="9" s="1"/>
  <c r="D49" i="9" s="1"/>
  <c r="A50" i="9" s="1"/>
  <c r="B50" i="9" s="1"/>
  <c r="C50" i="9" s="1"/>
  <c r="D50" i="9" s="1"/>
  <c r="A51" i="9" s="1"/>
  <c r="B51" i="9" s="1"/>
  <c r="C51" i="9" s="1"/>
  <c r="D51" i="9" s="1"/>
  <c r="A52" i="9" s="1"/>
  <c r="B52" i="9" s="1"/>
  <c r="C52" i="9" s="1"/>
  <c r="D52" i="9" s="1"/>
  <c r="A53" i="9" s="1"/>
  <c r="L27" i="9"/>
  <c r="I28" i="9" s="1"/>
  <c r="J28" i="9" s="1"/>
  <c r="K28" i="9" s="1"/>
  <c r="L28" i="9" s="1"/>
  <c r="I29" i="9" s="1"/>
  <c r="J29" i="9" s="1"/>
  <c r="K29" i="9" s="1"/>
  <c r="L29" i="9" s="1"/>
  <c r="I30" i="9" s="1"/>
  <c r="J30" i="9" s="1"/>
  <c r="K30" i="9" s="1"/>
  <c r="L30" i="9" s="1"/>
  <c r="I31" i="9" s="1"/>
  <c r="J31" i="9" s="1"/>
  <c r="K31" i="9" s="1"/>
  <c r="L31" i="9" s="1"/>
  <c r="I32" i="9" s="1"/>
  <c r="J32" i="9" s="1"/>
  <c r="K32" i="9" s="1"/>
  <c r="L32" i="9" s="1"/>
  <c r="I33" i="9" s="1"/>
  <c r="J33" i="9" s="1"/>
  <c r="K33" i="9" s="1"/>
  <c r="L33" i="9" s="1"/>
  <c r="I34" i="9" s="1"/>
  <c r="J34" i="9" s="1"/>
  <c r="K34" i="9" s="1"/>
  <c r="L34" i="9" s="1"/>
  <c r="I35" i="9" s="1"/>
  <c r="J35" i="9" s="1"/>
  <c r="K35" i="9" s="1"/>
  <c r="L35" i="9" s="1"/>
  <c r="I36" i="9" s="1"/>
  <c r="J36" i="9" s="1"/>
  <c r="K36" i="9" s="1"/>
  <c r="L36" i="9" s="1"/>
  <c r="I37" i="9" s="1"/>
  <c r="K27" i="9"/>
  <c r="E27" i="9"/>
  <c r="F27" i="9" s="1"/>
  <c r="G27" i="9" s="1"/>
  <c r="H27" i="9" s="1"/>
  <c r="E28" i="9" s="1"/>
  <c r="F28" i="9" s="1"/>
  <c r="G28" i="9" s="1"/>
  <c r="H28" i="9" s="1"/>
  <c r="E29" i="9" s="1"/>
  <c r="F29" i="9" s="1"/>
  <c r="G29" i="9" s="1"/>
  <c r="H29" i="9" s="1"/>
  <c r="E30" i="9" s="1"/>
  <c r="F30" i="9" s="1"/>
  <c r="G30" i="9" s="1"/>
  <c r="H30" i="9" s="1"/>
  <c r="E31" i="9" s="1"/>
  <c r="F31" i="9" s="1"/>
  <c r="G31" i="9" s="1"/>
  <c r="H31" i="9" s="1"/>
  <c r="E32" i="9" s="1"/>
  <c r="F32" i="9" s="1"/>
  <c r="G32" i="9" s="1"/>
  <c r="H32" i="9" s="1"/>
  <c r="E33" i="9" s="1"/>
  <c r="F33" i="9" s="1"/>
  <c r="G33" i="9" s="1"/>
  <c r="H33" i="9" s="1"/>
  <c r="E34" i="9" s="1"/>
  <c r="F34" i="9" s="1"/>
  <c r="G34" i="9" s="1"/>
  <c r="H34" i="9" s="1"/>
  <c r="E35" i="9" s="1"/>
  <c r="F35" i="9" s="1"/>
  <c r="G35" i="9" s="1"/>
  <c r="C27" i="9"/>
  <c r="D27" i="9" s="1"/>
  <c r="A28" i="9" s="1"/>
  <c r="B28" i="9" s="1"/>
  <c r="C28" i="9" s="1"/>
  <c r="D28" i="9" s="1"/>
  <c r="A29" i="9" s="1"/>
  <c r="B29" i="9" s="1"/>
  <c r="C29" i="9" s="1"/>
  <c r="D29" i="9" s="1"/>
  <c r="A30" i="9" s="1"/>
  <c r="B30" i="9" s="1"/>
  <c r="C30" i="9" s="1"/>
  <c r="D30" i="9" s="1"/>
  <c r="A31" i="9" s="1"/>
  <c r="B31" i="9" s="1"/>
  <c r="C31" i="9" s="1"/>
  <c r="D31" i="9" s="1"/>
  <c r="A32" i="9" s="1"/>
  <c r="B32" i="9" s="1"/>
  <c r="C32" i="9" s="1"/>
  <c r="D32" i="9" s="1"/>
  <c r="A33" i="9" s="1"/>
  <c r="B33" i="9" s="1"/>
  <c r="C33" i="9" s="1"/>
  <c r="D33" i="9" s="1"/>
  <c r="A34" i="9" s="1"/>
  <c r="B34" i="9" s="1"/>
  <c r="C34" i="9" s="1"/>
  <c r="D34" i="9" s="1"/>
  <c r="A35" i="9" s="1"/>
  <c r="B35" i="9" s="1"/>
  <c r="C35" i="9" s="1"/>
  <c r="D35" i="9" s="1"/>
  <c r="A36" i="9" s="1"/>
  <c r="B36" i="9" s="1"/>
  <c r="C36" i="9" s="1"/>
  <c r="D36" i="9" s="1"/>
  <c r="A37" i="9" s="1"/>
  <c r="C19" i="9"/>
  <c r="D19" i="9" s="1"/>
  <c r="A20" i="9" s="1"/>
  <c r="E17" i="9"/>
  <c r="F17" i="9" s="1"/>
  <c r="G17" i="9" s="1"/>
  <c r="H17" i="9" s="1"/>
  <c r="E18" i="9" s="1"/>
  <c r="F18" i="9" s="1"/>
  <c r="G18" i="9" s="1"/>
  <c r="H18" i="9" s="1"/>
  <c r="E19" i="9" s="1"/>
  <c r="F19" i="9" s="1"/>
  <c r="G19" i="9" s="1"/>
  <c r="C17" i="9"/>
  <c r="D17" i="9" s="1"/>
  <c r="A18" i="9" s="1"/>
  <c r="B18" i="9" s="1"/>
  <c r="C18" i="9" s="1"/>
  <c r="D18" i="9" s="1"/>
  <c r="A19" i="9" s="1"/>
  <c r="C15" i="9"/>
  <c r="D15" i="9" s="1"/>
  <c r="A16" i="9" s="1"/>
  <c r="B16" i="9" s="1"/>
  <c r="C16" i="9" s="1"/>
  <c r="D16" i="9" s="1"/>
  <c r="A17" i="9" s="1"/>
  <c r="C13" i="9"/>
  <c r="D13" i="9" s="1"/>
  <c r="A14" i="9" s="1"/>
  <c r="B14" i="9" s="1"/>
  <c r="C14" i="9" s="1"/>
  <c r="D14" i="9" s="1"/>
  <c r="A15" i="9" s="1"/>
  <c r="G11" i="9"/>
  <c r="H11" i="9" s="1"/>
  <c r="E12" i="9" s="1"/>
  <c r="F12" i="9" s="1"/>
  <c r="G12" i="9" s="1"/>
  <c r="H12" i="9" s="1"/>
  <c r="E13" i="9" s="1"/>
  <c r="F13" i="9" s="1"/>
  <c r="G13" i="9" s="1"/>
  <c r="C11" i="9"/>
  <c r="D11" i="9" s="1"/>
  <c r="A12" i="9" s="1"/>
  <c r="B12" i="9" s="1"/>
  <c r="C12" i="9" s="1"/>
  <c r="D12" i="9" s="1"/>
  <c r="A13" i="9" s="1"/>
  <c r="K10" i="9"/>
  <c r="L10" i="9" s="1"/>
  <c r="I11" i="9" s="1"/>
  <c r="J11" i="9" s="1"/>
  <c r="K11" i="9" s="1"/>
  <c r="L11" i="9" s="1"/>
  <c r="I12" i="9" s="1"/>
  <c r="J12" i="9" s="1"/>
  <c r="K12" i="9" s="1"/>
  <c r="L12" i="9" s="1"/>
  <c r="I13" i="9" s="1"/>
  <c r="J13" i="9" s="1"/>
  <c r="K13" i="9" s="1"/>
  <c r="L13" i="9" s="1"/>
  <c r="I14" i="9" s="1"/>
  <c r="J14" i="9" s="1"/>
  <c r="K14" i="9" s="1"/>
  <c r="L14" i="9" s="1"/>
  <c r="I15" i="9" s="1"/>
  <c r="J15" i="9" s="1"/>
  <c r="K15" i="9" s="1"/>
  <c r="L15" i="9" s="1"/>
  <c r="I16" i="9" s="1"/>
  <c r="J16" i="9" s="1"/>
  <c r="K16" i="9" s="1"/>
  <c r="L16" i="9" s="1"/>
  <c r="I17" i="9" s="1"/>
  <c r="J17" i="9" s="1"/>
  <c r="K17" i="9" s="1"/>
  <c r="L17" i="9" s="1"/>
  <c r="I18" i="9" s="1"/>
  <c r="J18" i="9" s="1"/>
  <c r="K18" i="9" s="1"/>
  <c r="L18" i="9" s="1"/>
  <c r="I19" i="9" s="1"/>
  <c r="J19" i="9" s="1"/>
  <c r="K19" i="9" s="1"/>
  <c r="L19" i="9" s="1"/>
  <c r="I20" i="9" s="1"/>
  <c r="J20" i="9" s="1"/>
  <c r="K20" i="9" s="1"/>
  <c r="C10" i="9"/>
  <c r="D10" i="9" s="1"/>
  <c r="A11" i="9" s="1"/>
  <c r="B16" i="6" l="1"/>
  <c r="C16" i="6" s="1"/>
  <c r="D16" i="6" s="1"/>
  <c r="A17" i="6" s="1"/>
  <c r="B53" i="13"/>
  <c r="C53" i="13" s="1"/>
  <c r="D53" i="13" s="1"/>
  <c r="A54" i="13" s="1"/>
  <c r="F53" i="13"/>
  <c r="G53" i="13" s="1"/>
  <c r="H53" i="13" s="1"/>
  <c r="E54" i="13" s="1"/>
  <c r="J34" i="13"/>
  <c r="K34" i="13" s="1"/>
  <c r="L34" i="13" s="1"/>
  <c r="I35" i="13" s="1"/>
  <c r="F34" i="13"/>
  <c r="G34" i="13" s="1"/>
  <c r="H34" i="13" s="1"/>
  <c r="E35" i="13" s="1"/>
  <c r="I18" i="13"/>
  <c r="J18" i="13" s="1"/>
  <c r="K18" i="13" s="1"/>
  <c r="L18" i="13" s="1"/>
  <c r="L11" i="7"/>
  <c r="M11" i="7" s="1"/>
  <c r="J12" i="7" s="1"/>
  <c r="K12" i="7" s="1"/>
  <c r="L12" i="7" s="1"/>
  <c r="M12" i="7" s="1"/>
  <c r="J13" i="7" s="1"/>
  <c r="K13" i="7" s="1"/>
  <c r="L13" i="7" s="1"/>
  <c r="M13" i="7" s="1"/>
  <c r="J14" i="7" s="1"/>
  <c r="K14" i="7" s="1"/>
  <c r="L14" i="7" s="1"/>
  <c r="M14" i="7" s="1"/>
  <c r="J15" i="7" s="1"/>
  <c r="K15" i="7" s="1"/>
  <c r="L15" i="7" s="1"/>
  <c r="M15" i="7" s="1"/>
  <c r="J16" i="7" s="1"/>
  <c r="K16" i="7" s="1"/>
  <c r="L16" i="7" s="1"/>
  <c r="M16" i="7" s="1"/>
  <c r="J17" i="7" s="1"/>
  <c r="K17" i="7" s="1"/>
  <c r="L17" i="7" s="1"/>
  <c r="M17" i="7" s="1"/>
  <c r="J18" i="7" s="1"/>
  <c r="K18" i="7" s="1"/>
  <c r="L18" i="7" s="1"/>
  <c r="M18" i="7" s="1"/>
  <c r="J19" i="7" s="1"/>
  <c r="K19" i="7" s="1"/>
  <c r="L19" i="7" s="1"/>
  <c r="M19" i="7" s="1"/>
  <c r="J20" i="7" s="1"/>
  <c r="K20" i="7" s="1"/>
  <c r="L20" i="7" s="1"/>
  <c r="M20" i="7" s="1"/>
  <c r="J21" i="7" s="1"/>
  <c r="H11" i="7"/>
  <c r="I11" i="7" s="1"/>
  <c r="F12" i="7" s="1"/>
  <c r="G12" i="7" s="1"/>
  <c r="H12" i="7" s="1"/>
  <c r="I12" i="7" s="1"/>
  <c r="F13" i="7" s="1"/>
  <c r="G13" i="7" s="1"/>
  <c r="H13" i="7" s="1"/>
  <c r="I13" i="7" s="1"/>
  <c r="F14" i="7" s="1"/>
  <c r="G14" i="7" s="1"/>
  <c r="H14" i="7" s="1"/>
  <c r="I14" i="7" s="1"/>
  <c r="F15" i="7" s="1"/>
  <c r="G15" i="7" s="1"/>
  <c r="H15" i="7" s="1"/>
  <c r="I15" i="7" s="1"/>
  <c r="F16" i="7" s="1"/>
  <c r="G16" i="7" s="1"/>
  <c r="H16" i="7" s="1"/>
  <c r="I16" i="7" s="1"/>
  <c r="F17" i="7" s="1"/>
  <c r="G17" i="7" s="1"/>
  <c r="H17" i="7" s="1"/>
  <c r="I17" i="7" s="1"/>
  <c r="F18" i="7" s="1"/>
  <c r="G18" i="7" s="1"/>
  <c r="H18" i="7" s="1"/>
  <c r="I18" i="7" s="1"/>
  <c r="F19" i="7" s="1"/>
  <c r="G19" i="7" s="1"/>
  <c r="H19" i="7" s="1"/>
  <c r="I19" i="7" s="1"/>
  <c r="F20" i="7" s="1"/>
  <c r="G20" i="7" s="1"/>
  <c r="H20" i="7" s="1"/>
  <c r="I20" i="7" s="1"/>
  <c r="F21" i="7" s="1"/>
  <c r="G21" i="7" s="1"/>
  <c r="H21" i="7" s="1"/>
  <c r="I21" i="7" s="1"/>
  <c r="F22" i="7" s="1"/>
  <c r="D11" i="7"/>
  <c r="E11" i="7" s="1"/>
  <c r="B12" i="7" s="1"/>
  <c r="C12" i="7" s="1"/>
  <c r="D12" i="7" s="1"/>
  <c r="E12" i="7" s="1"/>
  <c r="B13" i="7" s="1"/>
  <c r="C13" i="7" s="1"/>
  <c r="D13" i="7" s="1"/>
  <c r="E13" i="7" s="1"/>
  <c r="B14" i="7" s="1"/>
  <c r="C14" i="7" s="1"/>
  <c r="D14" i="7" s="1"/>
  <c r="E14" i="7" s="1"/>
  <c r="B15" i="7" s="1"/>
  <c r="C15" i="7" s="1"/>
  <c r="D15" i="7" s="1"/>
  <c r="E15" i="7" s="1"/>
  <c r="B16" i="7" s="1"/>
  <c r="C16" i="7" s="1"/>
  <c r="D16" i="7" s="1"/>
  <c r="E16" i="7" s="1"/>
  <c r="B17" i="7" s="1"/>
  <c r="C17" i="7" s="1"/>
  <c r="D17" i="7" s="1"/>
  <c r="E17" i="7" s="1"/>
  <c r="B18" i="7" s="1"/>
  <c r="C18" i="7" s="1"/>
  <c r="D18" i="7" s="1"/>
  <c r="E18" i="7" s="1"/>
  <c r="B19" i="7" s="1"/>
  <c r="C19" i="7" s="1"/>
  <c r="D19" i="7" s="1"/>
  <c r="E19" i="7" s="1"/>
  <c r="B20" i="7" s="1"/>
  <c r="C20" i="7" s="1"/>
  <c r="D20" i="7" s="1"/>
  <c r="E20" i="7" s="1"/>
  <c r="B21" i="7" s="1"/>
  <c r="C21" i="7" s="1"/>
  <c r="D21" i="7" s="1"/>
  <c r="E21" i="7" s="1"/>
  <c r="B22" i="7" s="1"/>
  <c r="B17" i="6" l="1"/>
  <c r="C17" i="6" s="1"/>
  <c r="D17" i="6" s="1"/>
  <c r="A18" i="6" s="1"/>
  <c r="B54" i="13"/>
  <c r="C54" i="13" s="1"/>
  <c r="D54" i="13" s="1"/>
  <c r="A55" i="13" s="1"/>
  <c r="F54" i="13"/>
  <c r="G54" i="13" s="1"/>
  <c r="H54" i="13" s="1"/>
  <c r="E55" i="13" s="1"/>
  <c r="K35" i="13"/>
  <c r="L35" i="13" s="1"/>
  <c r="I36" i="13" s="1"/>
  <c r="J35" i="13"/>
  <c r="F35" i="13"/>
  <c r="G35" i="13" s="1"/>
  <c r="H35" i="13" s="1"/>
  <c r="E36" i="13" s="1"/>
  <c r="I19" i="13"/>
  <c r="J19" i="13" s="1"/>
  <c r="K19" i="13" s="1"/>
  <c r="L19" i="13" s="1"/>
  <c r="C26" i="5"/>
  <c r="D26" i="5" s="1"/>
  <c r="A27" i="5" s="1"/>
  <c r="B27" i="5" s="1"/>
  <c r="C27" i="5" s="1"/>
  <c r="D27" i="5" s="1"/>
  <c r="A28" i="5" s="1"/>
  <c r="B28" i="5" s="1"/>
  <c r="C28" i="5" s="1"/>
  <c r="D28" i="5" s="1"/>
  <c r="A29" i="5" s="1"/>
  <c r="B29" i="5" s="1"/>
  <c r="C29" i="5" s="1"/>
  <c r="D29" i="5" s="1"/>
  <c r="A30" i="5" s="1"/>
  <c r="B30" i="5" s="1"/>
  <c r="C30" i="5" s="1"/>
  <c r="D30" i="5" s="1"/>
  <c r="A31" i="5" s="1"/>
  <c r="B31" i="5" s="1"/>
  <c r="C31" i="5" s="1"/>
  <c r="D31" i="5" s="1"/>
  <c r="A32" i="5" s="1"/>
  <c r="B32" i="5" s="1"/>
  <c r="C32" i="5" s="1"/>
  <c r="D32" i="5" s="1"/>
  <c r="A33" i="5" s="1"/>
  <c r="B33" i="5" s="1"/>
  <c r="C33" i="5" s="1"/>
  <c r="D33" i="5" s="1"/>
  <c r="A34" i="5" s="1"/>
  <c r="B34" i="5" s="1"/>
  <c r="C34" i="5" s="1"/>
  <c r="D34" i="5" s="1"/>
  <c r="A35" i="5" s="1"/>
  <c r="E18" i="5"/>
  <c r="A17" i="5"/>
  <c r="B17" i="5" s="1"/>
  <c r="C17" i="5" s="1"/>
  <c r="D17" i="5" s="1"/>
  <c r="A18" i="5" s="1"/>
  <c r="K16" i="5"/>
  <c r="L16" i="5" s="1"/>
  <c r="I17" i="5" s="1"/>
  <c r="J17" i="5" s="1"/>
  <c r="K17" i="5" s="1"/>
  <c r="L17" i="5" s="1"/>
  <c r="I18" i="5" s="1"/>
  <c r="F16" i="5"/>
  <c r="G16" i="5" s="1"/>
  <c r="H16" i="5" s="1"/>
  <c r="E17" i="5" s="1"/>
  <c r="F17" i="5" s="1"/>
  <c r="G17" i="5" s="1"/>
  <c r="G15" i="5"/>
  <c r="H15" i="5" s="1"/>
  <c r="E16" i="5" s="1"/>
  <c r="I14" i="5"/>
  <c r="J14" i="5" s="1"/>
  <c r="K14" i="5" s="1"/>
  <c r="L14" i="5" s="1"/>
  <c r="I15" i="5" s="1"/>
  <c r="J15" i="5" s="1"/>
  <c r="K15" i="5" s="1"/>
  <c r="L15" i="5" s="1"/>
  <c r="I16" i="5" s="1"/>
  <c r="C14" i="5"/>
  <c r="D14" i="5" s="1"/>
  <c r="A15" i="5" s="1"/>
  <c r="B15" i="5" s="1"/>
  <c r="C15" i="5" s="1"/>
  <c r="D15" i="5" s="1"/>
  <c r="A16" i="5" s="1"/>
  <c r="B16" i="5" s="1"/>
  <c r="C16" i="5" s="1"/>
  <c r="E13" i="5"/>
  <c r="F13" i="5" s="1"/>
  <c r="G13" i="5" s="1"/>
  <c r="H13" i="5" s="1"/>
  <c r="E14" i="5" s="1"/>
  <c r="F14" i="5" s="1"/>
  <c r="G14" i="5" s="1"/>
  <c r="H14" i="5" s="1"/>
  <c r="E15" i="5" s="1"/>
  <c r="A12" i="5"/>
  <c r="B12" i="5" s="1"/>
  <c r="C12" i="5" s="1"/>
  <c r="D12" i="5" s="1"/>
  <c r="A13" i="5" s="1"/>
  <c r="B13" i="5" s="1"/>
  <c r="C13" i="5" s="1"/>
  <c r="D13" i="5" s="1"/>
  <c r="A14" i="5" s="1"/>
  <c r="K11" i="5"/>
  <c r="L11" i="5" s="1"/>
  <c r="I12" i="5" s="1"/>
  <c r="J12" i="5" s="1"/>
  <c r="K12" i="5" s="1"/>
  <c r="L12" i="5" s="1"/>
  <c r="I13" i="5" s="1"/>
  <c r="J13" i="5" s="1"/>
  <c r="K13" i="5" s="1"/>
  <c r="G10" i="5"/>
  <c r="H10" i="5" s="1"/>
  <c r="E11" i="5" s="1"/>
  <c r="F11" i="5" s="1"/>
  <c r="G11" i="5" s="1"/>
  <c r="H11" i="5" s="1"/>
  <c r="E12" i="5" s="1"/>
  <c r="F12" i="5" s="1"/>
  <c r="G12" i="5" s="1"/>
  <c r="K9" i="5"/>
  <c r="L9" i="5" s="1"/>
  <c r="I10" i="5" s="1"/>
  <c r="J10" i="5" s="1"/>
  <c r="K10" i="5" s="1"/>
  <c r="L10" i="5" s="1"/>
  <c r="I11" i="5" s="1"/>
  <c r="G9" i="5"/>
  <c r="H9" i="5" s="1"/>
  <c r="E10" i="5" s="1"/>
  <c r="C9" i="5"/>
  <c r="D9" i="5" s="1"/>
  <c r="A10" i="5" s="1"/>
  <c r="B10" i="5" s="1"/>
  <c r="C10" i="5" s="1"/>
  <c r="D10" i="5" s="1"/>
  <c r="A11" i="5" s="1"/>
  <c r="B11" i="5" s="1"/>
  <c r="C11" i="5" s="1"/>
  <c r="B18" i="6" l="1"/>
  <c r="C18" i="6" s="1"/>
  <c r="D18" i="6" s="1"/>
  <c r="A19" i="6" s="1"/>
  <c r="B55" i="13"/>
  <c r="C55" i="13" s="1"/>
  <c r="D55" i="13" s="1"/>
  <c r="A56" i="13" s="1"/>
  <c r="F55" i="13"/>
  <c r="G55" i="13" s="1"/>
  <c r="H55" i="13" s="1"/>
  <c r="E56" i="13" s="1"/>
  <c r="J36" i="13"/>
  <c r="K36" i="13" s="1"/>
  <c r="L36" i="13" s="1"/>
  <c r="I37" i="13" s="1"/>
  <c r="F36" i="13"/>
  <c r="G36" i="13" s="1"/>
  <c r="H36" i="13" s="1"/>
  <c r="E37" i="13" s="1"/>
  <c r="I20" i="13"/>
  <c r="J20" i="13" s="1"/>
  <c r="K20" i="13" s="1"/>
  <c r="L20" i="13" s="1"/>
  <c r="C39" i="4"/>
  <c r="D39" i="4" s="1"/>
  <c r="A40" i="4" s="1"/>
  <c r="B40" i="4" s="1"/>
  <c r="C40" i="4" s="1"/>
  <c r="D40" i="4" s="1"/>
  <c r="A41" i="4" s="1"/>
  <c r="B41" i="4" s="1"/>
  <c r="C41" i="4" s="1"/>
  <c r="D41" i="4" s="1"/>
  <c r="A42" i="4" s="1"/>
  <c r="B42" i="4" s="1"/>
  <c r="C42" i="4" s="1"/>
  <c r="D42" i="4" s="1"/>
  <c r="A43" i="4" s="1"/>
  <c r="B43" i="4" s="1"/>
  <c r="C43" i="4" s="1"/>
  <c r="D43" i="4" s="1"/>
  <c r="A44" i="4" s="1"/>
  <c r="B44" i="4" s="1"/>
  <c r="C44" i="4" s="1"/>
  <c r="D44" i="4" s="1"/>
  <c r="A45" i="4" s="1"/>
  <c r="B45" i="4" s="1"/>
  <c r="C45" i="4" s="1"/>
  <c r="D45" i="4" s="1"/>
  <c r="A46" i="4" s="1"/>
  <c r="B46" i="4" s="1"/>
  <c r="C46" i="4" s="1"/>
  <c r="D46" i="4" s="1"/>
  <c r="A47" i="4" s="1"/>
  <c r="B47" i="4" s="1"/>
  <c r="C47" i="4" s="1"/>
  <c r="D47" i="4" s="1"/>
  <c r="A48" i="4" s="1"/>
  <c r="K24" i="4"/>
  <c r="L24" i="4" s="1"/>
  <c r="I25" i="4" s="1"/>
  <c r="J25" i="4" s="1"/>
  <c r="K25" i="4" s="1"/>
  <c r="L25" i="4" s="1"/>
  <c r="I26" i="4" s="1"/>
  <c r="J26" i="4" s="1"/>
  <c r="K26" i="4" s="1"/>
  <c r="L26" i="4" s="1"/>
  <c r="I27" i="4" s="1"/>
  <c r="J27" i="4" s="1"/>
  <c r="K27" i="4" s="1"/>
  <c r="L27" i="4" s="1"/>
  <c r="I28" i="4" s="1"/>
  <c r="J28" i="4" s="1"/>
  <c r="K28" i="4" s="1"/>
  <c r="L28" i="4" s="1"/>
  <c r="I29" i="4" s="1"/>
  <c r="J29" i="4" s="1"/>
  <c r="K29" i="4" s="1"/>
  <c r="L29" i="4" s="1"/>
  <c r="I30" i="4" s="1"/>
  <c r="J30" i="4" s="1"/>
  <c r="K30" i="4" s="1"/>
  <c r="L30" i="4" s="1"/>
  <c r="I31" i="4" s="1"/>
  <c r="J31" i="4" s="1"/>
  <c r="K31" i="4" s="1"/>
  <c r="L31" i="4" s="1"/>
  <c r="I32" i="4" s="1"/>
  <c r="G24" i="4"/>
  <c r="H24" i="4" s="1"/>
  <c r="E25" i="4" s="1"/>
  <c r="F25" i="4" s="1"/>
  <c r="G25" i="4" s="1"/>
  <c r="H25" i="4" s="1"/>
  <c r="E26" i="4" s="1"/>
  <c r="G29" i="4" s="1"/>
  <c r="H29" i="4" s="1"/>
  <c r="E30" i="4" s="1"/>
  <c r="F30" i="4" s="1"/>
  <c r="G30" i="4" s="1"/>
  <c r="H30" i="4" s="1"/>
  <c r="E31" i="4" s="1"/>
  <c r="F31" i="4" s="1"/>
  <c r="G31" i="4" s="1"/>
  <c r="H31" i="4" s="1"/>
  <c r="E32" i="4" s="1"/>
  <c r="C24" i="4"/>
  <c r="D24" i="4" s="1"/>
  <c r="A25" i="4" s="1"/>
  <c r="B25" i="4" s="1"/>
  <c r="C25" i="4" s="1"/>
  <c r="D25" i="4" s="1"/>
  <c r="A26" i="4" s="1"/>
  <c r="B26" i="4" s="1"/>
  <c r="C26" i="4" s="1"/>
  <c r="D26" i="4" s="1"/>
  <c r="A27" i="4" s="1"/>
  <c r="B27" i="4" s="1"/>
  <c r="C27" i="4" s="1"/>
  <c r="D27" i="4" s="1"/>
  <c r="A28" i="4" s="1"/>
  <c r="B28" i="4" s="1"/>
  <c r="C28" i="4" s="1"/>
  <c r="D28" i="4" s="1"/>
  <c r="A29" i="4" s="1"/>
  <c r="B29" i="4" s="1"/>
  <c r="C29" i="4" s="1"/>
  <c r="D29" i="4" s="1"/>
  <c r="A30" i="4" s="1"/>
  <c r="B30" i="4" s="1"/>
  <c r="C30" i="4" s="1"/>
  <c r="D30" i="4" s="1"/>
  <c r="A31" i="4" s="1"/>
  <c r="B31" i="4" s="1"/>
  <c r="C31" i="4" s="1"/>
  <c r="D31" i="4" s="1"/>
  <c r="A32" i="4" s="1"/>
  <c r="B32" i="4" s="1"/>
  <c r="C32" i="4" s="1"/>
  <c r="D32" i="4" s="1"/>
  <c r="A33" i="4" s="1"/>
  <c r="H10" i="4"/>
  <c r="E11" i="4" s="1"/>
  <c r="F11" i="4" s="1"/>
  <c r="G11" i="4" s="1"/>
  <c r="H11" i="4" s="1"/>
  <c r="E12" i="4" s="1"/>
  <c r="F12" i="4" s="1"/>
  <c r="G12" i="4" s="1"/>
  <c r="H12" i="4" s="1"/>
  <c r="E13" i="4" s="1"/>
  <c r="F13" i="4" s="1"/>
  <c r="G13" i="4" s="1"/>
  <c r="H13" i="4" s="1"/>
  <c r="E14" i="4" s="1"/>
  <c r="F14" i="4" s="1"/>
  <c r="G14" i="4" s="1"/>
  <c r="H14" i="4" s="1"/>
  <c r="E15" i="4" s="1"/>
  <c r="F15" i="4" s="1"/>
  <c r="G15" i="4" s="1"/>
  <c r="H15" i="4" s="1"/>
  <c r="E16" i="4" s="1"/>
  <c r="F16" i="4" s="1"/>
  <c r="G16" i="4" s="1"/>
  <c r="H16" i="4" s="1"/>
  <c r="E17" i="4" s="1"/>
  <c r="G10" i="4"/>
  <c r="K9" i="4"/>
  <c r="L9" i="4" s="1"/>
  <c r="I10" i="4" s="1"/>
  <c r="J10" i="4" s="1"/>
  <c r="K10" i="4" s="1"/>
  <c r="L10" i="4" s="1"/>
  <c r="I11" i="4" s="1"/>
  <c r="J11" i="4" s="1"/>
  <c r="K11" i="4" s="1"/>
  <c r="L11" i="4" s="1"/>
  <c r="I12" i="4" s="1"/>
  <c r="J12" i="4" s="1"/>
  <c r="K12" i="4" s="1"/>
  <c r="L12" i="4" s="1"/>
  <c r="I13" i="4" s="1"/>
  <c r="J13" i="4" s="1"/>
  <c r="K13" i="4" s="1"/>
  <c r="L13" i="4" s="1"/>
  <c r="I14" i="4" s="1"/>
  <c r="J14" i="4" s="1"/>
  <c r="K14" i="4" s="1"/>
  <c r="L14" i="4" s="1"/>
  <c r="I15" i="4" s="1"/>
  <c r="J15" i="4" s="1"/>
  <c r="K15" i="4" s="1"/>
  <c r="L15" i="4" s="1"/>
  <c r="I16" i="4" s="1"/>
  <c r="J16" i="4" s="1"/>
  <c r="K16" i="4" s="1"/>
  <c r="L16" i="4" s="1"/>
  <c r="I17" i="4" s="1"/>
  <c r="J17" i="4" s="1"/>
  <c r="K17" i="4" s="1"/>
  <c r="L17" i="4" s="1"/>
  <c r="I18" i="4" s="1"/>
  <c r="C9" i="4"/>
  <c r="D9" i="4" s="1"/>
  <c r="A10" i="4" s="1"/>
  <c r="B10" i="4" s="1"/>
  <c r="C10" i="4" s="1"/>
  <c r="D10" i="4" s="1"/>
  <c r="A11" i="4" s="1"/>
  <c r="B11" i="4" s="1"/>
  <c r="C11" i="4" s="1"/>
  <c r="D11" i="4" s="1"/>
  <c r="A12" i="4" s="1"/>
  <c r="B12" i="4" s="1"/>
  <c r="C12" i="4" s="1"/>
  <c r="D12" i="4" s="1"/>
  <c r="A13" i="4" s="1"/>
  <c r="B13" i="4" s="1"/>
  <c r="C13" i="4" s="1"/>
  <c r="D13" i="4" s="1"/>
  <c r="A14" i="4" s="1"/>
  <c r="B14" i="4" s="1"/>
  <c r="C14" i="4" s="1"/>
  <c r="D14" i="4" s="1"/>
  <c r="A15" i="4" s="1"/>
  <c r="B15" i="4" s="1"/>
  <c r="C15" i="4" s="1"/>
  <c r="D15" i="4" s="1"/>
  <c r="A16" i="4" s="1"/>
  <c r="B16" i="4" s="1"/>
  <c r="C16" i="4" s="1"/>
  <c r="D16" i="4" s="1"/>
  <c r="A17" i="4" s="1"/>
  <c r="B17" i="4" s="1"/>
  <c r="C17" i="4" s="1"/>
  <c r="D17" i="4" s="1"/>
  <c r="A18" i="4" s="1"/>
  <c r="B56" i="13" l="1"/>
  <c r="C56" i="13" s="1"/>
  <c r="D56" i="13" s="1"/>
  <c r="A57" i="13" s="1"/>
  <c r="F56" i="13"/>
  <c r="G56" i="13" s="1"/>
  <c r="H56" i="13" s="1"/>
  <c r="E57" i="13" s="1"/>
  <c r="J37" i="13"/>
  <c r="K37" i="13" s="1"/>
  <c r="L37" i="13" s="1"/>
  <c r="I38" i="13" s="1"/>
  <c r="F37" i="13"/>
  <c r="G37" i="13" s="1"/>
  <c r="H37" i="13" s="1"/>
  <c r="E38" i="13" s="1"/>
  <c r="I21" i="13"/>
  <c r="J21" i="13" s="1"/>
  <c r="K21" i="13" s="1"/>
  <c r="C25" i="3"/>
  <c r="D25" i="3" s="1"/>
  <c r="A26" i="3" s="1"/>
  <c r="B26" i="3" s="1"/>
  <c r="C26" i="3" s="1"/>
  <c r="D26" i="3" s="1"/>
  <c r="A27" i="3" s="1"/>
  <c r="B27" i="3" s="1"/>
  <c r="C27" i="3" s="1"/>
  <c r="D27" i="3" s="1"/>
  <c r="A28" i="3" s="1"/>
  <c r="B28" i="3" s="1"/>
  <c r="C28" i="3" s="1"/>
  <c r="D28" i="3" s="1"/>
  <c r="A29" i="3" s="1"/>
  <c r="B29" i="3" s="1"/>
  <c r="C29" i="3" s="1"/>
  <c r="D29" i="3" s="1"/>
  <c r="A30" i="3" s="1"/>
  <c r="B30" i="3" s="1"/>
  <c r="C30" i="3" s="1"/>
  <c r="D30" i="3" s="1"/>
  <c r="A31" i="3" s="1"/>
  <c r="B31" i="3" s="1"/>
  <c r="C31" i="3" s="1"/>
  <c r="D31" i="3" s="1"/>
  <c r="A32" i="3" s="1"/>
  <c r="B32" i="3" s="1"/>
  <c r="C32" i="3" s="1"/>
  <c r="D32" i="3" s="1"/>
  <c r="A33" i="3" s="1"/>
  <c r="B33" i="3" s="1"/>
  <c r="C33" i="3" s="1"/>
  <c r="D33" i="3" s="1"/>
  <c r="A34" i="3" s="1"/>
  <c r="K9" i="3"/>
  <c r="L9" i="3" s="1"/>
  <c r="I10" i="3" s="1"/>
  <c r="J10" i="3" s="1"/>
  <c r="K10" i="3" s="1"/>
  <c r="L10" i="3" s="1"/>
  <c r="I11" i="3" s="1"/>
  <c r="J11" i="3" s="1"/>
  <c r="K11" i="3" s="1"/>
  <c r="L11" i="3" s="1"/>
  <c r="I12" i="3" s="1"/>
  <c r="J12" i="3" s="1"/>
  <c r="K12" i="3" s="1"/>
  <c r="L12" i="3" s="1"/>
  <c r="I13" i="3" s="1"/>
  <c r="J13" i="3" s="1"/>
  <c r="K13" i="3" s="1"/>
  <c r="L13" i="3" s="1"/>
  <c r="I14" i="3" s="1"/>
  <c r="J14" i="3" s="1"/>
  <c r="K14" i="3" s="1"/>
  <c r="L14" i="3" s="1"/>
  <c r="I15" i="3" s="1"/>
  <c r="J15" i="3" s="1"/>
  <c r="K15" i="3" s="1"/>
  <c r="L15" i="3" s="1"/>
  <c r="I16" i="3" s="1"/>
  <c r="J16" i="3" s="1"/>
  <c r="K16" i="3" s="1"/>
  <c r="L16" i="3" s="1"/>
  <c r="I17" i="3" s="1"/>
  <c r="J17" i="3" s="1"/>
  <c r="K17" i="3" s="1"/>
  <c r="L17" i="3" s="1"/>
  <c r="I18" i="3" s="1"/>
  <c r="G9" i="3"/>
  <c r="H9" i="3" s="1"/>
  <c r="E10" i="3" s="1"/>
  <c r="F10" i="3" s="1"/>
  <c r="G10" i="3" s="1"/>
  <c r="H10" i="3" s="1"/>
  <c r="E11" i="3" s="1"/>
  <c r="F11" i="3" s="1"/>
  <c r="G11" i="3" s="1"/>
  <c r="H11" i="3" s="1"/>
  <c r="E12" i="3" s="1"/>
  <c r="F12" i="3" s="1"/>
  <c r="G12" i="3" s="1"/>
  <c r="H12" i="3" s="1"/>
  <c r="E13" i="3" s="1"/>
  <c r="F13" i="3" s="1"/>
  <c r="G13" i="3" s="1"/>
  <c r="H13" i="3" s="1"/>
  <c r="E14" i="3" s="1"/>
  <c r="F14" i="3" s="1"/>
  <c r="G14" i="3" s="1"/>
  <c r="H14" i="3" s="1"/>
  <c r="E15" i="3" s="1"/>
  <c r="F15" i="3" s="1"/>
  <c r="G15" i="3" s="1"/>
  <c r="H15" i="3" s="1"/>
  <c r="E16" i="3" s="1"/>
  <c r="F16" i="3" s="1"/>
  <c r="G16" i="3" s="1"/>
  <c r="H16" i="3" s="1"/>
  <c r="E17" i="3" s="1"/>
  <c r="F17" i="3" s="1"/>
  <c r="G17" i="3" s="1"/>
  <c r="H17" i="3" s="1"/>
  <c r="E18" i="3" s="1"/>
  <c r="F18" i="3" s="1"/>
  <c r="G18" i="3" s="1"/>
  <c r="H18" i="3" s="1"/>
  <c r="E19" i="3" s="1"/>
  <c r="C9" i="3"/>
  <c r="D9" i="3" s="1"/>
  <c r="A10" i="3" s="1"/>
  <c r="B10" i="3" s="1"/>
  <c r="C10" i="3" s="1"/>
  <c r="D10" i="3" s="1"/>
  <c r="A11" i="3" s="1"/>
  <c r="B11" i="3" s="1"/>
  <c r="C11" i="3" s="1"/>
  <c r="D11" i="3" s="1"/>
  <c r="A12" i="3" s="1"/>
  <c r="B12" i="3" s="1"/>
  <c r="C12" i="3" s="1"/>
  <c r="D12" i="3" s="1"/>
  <c r="A13" i="3" s="1"/>
  <c r="B13" i="3" s="1"/>
  <c r="C13" i="3" s="1"/>
  <c r="D13" i="3" s="1"/>
  <c r="A14" i="3" s="1"/>
  <c r="B14" i="3" s="1"/>
  <c r="C14" i="3" s="1"/>
  <c r="D14" i="3" s="1"/>
  <c r="A15" i="3" s="1"/>
  <c r="B15" i="3" s="1"/>
  <c r="C15" i="3" s="1"/>
  <c r="D15" i="3" s="1"/>
  <c r="A16" i="3" s="1"/>
  <c r="B16" i="3" s="1"/>
  <c r="C16" i="3" s="1"/>
  <c r="D16" i="3" s="1"/>
  <c r="A17" i="3" s="1"/>
  <c r="B17" i="3" s="1"/>
  <c r="C17" i="3" s="1"/>
  <c r="D17" i="3" s="1"/>
  <c r="A18" i="3" s="1"/>
  <c r="B57" i="13" l="1"/>
  <c r="C57" i="13" s="1"/>
  <c r="D57" i="13" s="1"/>
  <c r="F57" i="13"/>
  <c r="G57" i="13" s="1"/>
  <c r="H57" i="13" s="1"/>
  <c r="J38" i="13"/>
  <c r="K38" i="13" s="1"/>
  <c r="L38" i="13" s="1"/>
  <c r="I39" i="13" s="1"/>
  <c r="F38" i="13"/>
  <c r="G38" i="13" s="1"/>
  <c r="H38" i="13" s="1"/>
  <c r="G39" i="2"/>
  <c r="H39" i="2" s="1"/>
  <c r="E40" i="2" s="1"/>
  <c r="F40" i="2" s="1"/>
  <c r="G40" i="2" s="1"/>
  <c r="H40" i="2" s="1"/>
  <c r="E41" i="2" s="1"/>
  <c r="F41" i="2" s="1"/>
  <c r="G41" i="2" s="1"/>
  <c r="H41" i="2" s="1"/>
  <c r="E42" i="2" s="1"/>
  <c r="F42" i="2" s="1"/>
  <c r="G42" i="2" s="1"/>
  <c r="H42" i="2" s="1"/>
  <c r="E43" i="2" s="1"/>
  <c r="F43" i="2" s="1"/>
  <c r="G43" i="2" s="1"/>
  <c r="H43" i="2" s="1"/>
  <c r="E44" i="2" s="1"/>
  <c r="F44" i="2" s="1"/>
  <c r="G44" i="2" s="1"/>
  <c r="H44" i="2" s="1"/>
  <c r="E45" i="2" s="1"/>
  <c r="F45" i="2" s="1"/>
  <c r="G45" i="2" s="1"/>
  <c r="H45" i="2" s="1"/>
  <c r="E46" i="2" s="1"/>
  <c r="F46" i="2" s="1"/>
  <c r="G46" i="2" s="1"/>
  <c r="H46" i="2" s="1"/>
  <c r="E47" i="2" s="1"/>
  <c r="C39" i="2"/>
  <c r="D39" i="2" s="1"/>
  <c r="A40" i="2" s="1"/>
  <c r="B40" i="2" s="1"/>
  <c r="C40" i="2" s="1"/>
  <c r="D40" i="2" s="1"/>
  <c r="A41" i="2" s="1"/>
  <c r="B41" i="2" s="1"/>
  <c r="C41" i="2" s="1"/>
  <c r="D41" i="2" s="1"/>
  <c r="A42" i="2" s="1"/>
  <c r="B42" i="2" s="1"/>
  <c r="C42" i="2" s="1"/>
  <c r="D42" i="2" s="1"/>
  <c r="A43" i="2" s="1"/>
  <c r="B43" i="2" s="1"/>
  <c r="C43" i="2" s="1"/>
  <c r="D43" i="2" s="1"/>
  <c r="A44" i="2" s="1"/>
  <c r="B44" i="2" s="1"/>
  <c r="C44" i="2" s="1"/>
  <c r="D44" i="2" s="1"/>
  <c r="A45" i="2" s="1"/>
  <c r="B45" i="2" s="1"/>
  <c r="C45" i="2" s="1"/>
  <c r="D45" i="2" s="1"/>
  <c r="A46" i="2" s="1"/>
  <c r="B46" i="2" s="1"/>
  <c r="C46" i="2" s="1"/>
  <c r="D46" i="2" s="1"/>
  <c r="A47" i="2" s="1"/>
  <c r="B47" i="2" s="1"/>
  <c r="C47" i="2" s="1"/>
  <c r="D47" i="2" s="1"/>
  <c r="A48" i="2" s="1"/>
  <c r="J25" i="2"/>
  <c r="K25" i="2" s="1"/>
  <c r="K24" i="2"/>
  <c r="L24" i="2" s="1"/>
  <c r="I25" i="2" s="1"/>
  <c r="H24" i="2"/>
  <c r="E25" i="2" s="1"/>
  <c r="F25" i="2" s="1"/>
  <c r="G25" i="2" s="1"/>
  <c r="H25" i="2" s="1"/>
  <c r="E26" i="2" s="1"/>
  <c r="F26" i="2" s="1"/>
  <c r="G26" i="2" s="1"/>
  <c r="H26" i="2" s="1"/>
  <c r="E27" i="2" s="1"/>
  <c r="F27" i="2" s="1"/>
  <c r="G27" i="2" s="1"/>
  <c r="H27" i="2" s="1"/>
  <c r="E28" i="2" s="1"/>
  <c r="F28" i="2" s="1"/>
  <c r="G28" i="2" s="1"/>
  <c r="H28" i="2" s="1"/>
  <c r="E29" i="2" s="1"/>
  <c r="F29" i="2" s="1"/>
  <c r="G29" i="2" s="1"/>
  <c r="H29" i="2" s="1"/>
  <c r="E30" i="2" s="1"/>
  <c r="F30" i="2" s="1"/>
  <c r="G30" i="2" s="1"/>
  <c r="H30" i="2" s="1"/>
  <c r="E31" i="2" s="1"/>
  <c r="F31" i="2" s="1"/>
  <c r="G31" i="2" s="1"/>
  <c r="H31" i="2" s="1"/>
  <c r="E32" i="2" s="1"/>
  <c r="F32" i="2" s="1"/>
  <c r="G32" i="2" s="1"/>
  <c r="H32" i="2" s="1"/>
  <c r="E33" i="2" s="1"/>
  <c r="F33" i="2" s="1"/>
  <c r="G33" i="2" s="1"/>
  <c r="H33" i="2" s="1"/>
  <c r="E34" i="2" s="1"/>
  <c r="G24" i="2"/>
  <c r="C24" i="2"/>
  <c r="D24" i="2" s="1"/>
  <c r="A25" i="2" s="1"/>
  <c r="B25" i="2" s="1"/>
  <c r="C25" i="2" s="1"/>
  <c r="D25" i="2" s="1"/>
  <c r="A26" i="2" s="1"/>
  <c r="B26" i="2" s="1"/>
  <c r="C26" i="2" s="1"/>
  <c r="D26" i="2" s="1"/>
  <c r="A27" i="2" s="1"/>
  <c r="B27" i="2" s="1"/>
  <c r="C27" i="2" s="1"/>
  <c r="D27" i="2" s="1"/>
  <c r="A28" i="2" s="1"/>
  <c r="B28" i="2" s="1"/>
  <c r="C28" i="2" s="1"/>
  <c r="D28" i="2" s="1"/>
  <c r="A29" i="2" s="1"/>
  <c r="B29" i="2" s="1"/>
  <c r="C29" i="2" s="1"/>
  <c r="D29" i="2" s="1"/>
  <c r="A30" i="2" s="1"/>
  <c r="B30" i="2" s="1"/>
  <c r="C30" i="2" s="1"/>
  <c r="D30" i="2" s="1"/>
  <c r="A31" i="2" s="1"/>
  <c r="B31" i="2" s="1"/>
  <c r="C31" i="2" s="1"/>
  <c r="D31" i="2" s="1"/>
  <c r="A32" i="2" s="1"/>
  <c r="B32" i="2" s="1"/>
  <c r="C32" i="2" s="1"/>
  <c r="D32" i="2" s="1"/>
  <c r="A33" i="2" s="1"/>
  <c r="G10" i="2"/>
  <c r="H10" i="2" s="1"/>
  <c r="E11" i="2" s="1"/>
  <c r="F11" i="2" s="1"/>
  <c r="G11" i="2" s="1"/>
  <c r="H11" i="2" s="1"/>
  <c r="E12" i="2" s="1"/>
  <c r="F12" i="2" s="1"/>
  <c r="G12" i="2" s="1"/>
  <c r="H12" i="2" s="1"/>
  <c r="E13" i="2" s="1"/>
  <c r="F13" i="2" s="1"/>
  <c r="G13" i="2" s="1"/>
  <c r="H13" i="2" s="1"/>
  <c r="E14" i="2" s="1"/>
  <c r="F14" i="2" s="1"/>
  <c r="G14" i="2" s="1"/>
  <c r="H14" i="2" s="1"/>
  <c r="E15" i="2" s="1"/>
  <c r="F15" i="2" s="1"/>
  <c r="G15" i="2" s="1"/>
  <c r="H15" i="2" s="1"/>
  <c r="E16" i="2" s="1"/>
  <c r="F16" i="2" s="1"/>
  <c r="G16" i="2" s="1"/>
  <c r="H16" i="2" s="1"/>
  <c r="E17" i="2" s="1"/>
  <c r="F17" i="2" s="1"/>
  <c r="G17" i="2" s="1"/>
  <c r="H17" i="2" s="1"/>
  <c r="E18" i="2" s="1"/>
  <c r="K9" i="2"/>
  <c r="L9" i="2" s="1"/>
  <c r="I10" i="2" s="1"/>
  <c r="J10" i="2" s="1"/>
  <c r="K10" i="2" s="1"/>
  <c r="L10" i="2" s="1"/>
  <c r="I11" i="2" s="1"/>
  <c r="J11" i="2" s="1"/>
  <c r="K11" i="2" s="1"/>
  <c r="L11" i="2" s="1"/>
  <c r="I12" i="2" s="1"/>
  <c r="J12" i="2" s="1"/>
  <c r="K12" i="2" s="1"/>
  <c r="L12" i="2" s="1"/>
  <c r="I13" i="2" s="1"/>
  <c r="J13" i="2" s="1"/>
  <c r="K13" i="2" s="1"/>
  <c r="L13" i="2" s="1"/>
  <c r="I14" i="2" s="1"/>
  <c r="J14" i="2" s="1"/>
  <c r="K14" i="2" s="1"/>
  <c r="L14" i="2" s="1"/>
  <c r="I15" i="2" s="1"/>
  <c r="J15" i="2" s="1"/>
  <c r="K15" i="2" s="1"/>
  <c r="L15" i="2" s="1"/>
  <c r="I16" i="2" s="1"/>
  <c r="J16" i="2" s="1"/>
  <c r="K16" i="2" s="1"/>
  <c r="L16" i="2" s="1"/>
  <c r="I17" i="2" s="1"/>
  <c r="J17" i="2" s="1"/>
  <c r="K17" i="2" s="1"/>
  <c r="L17" i="2" s="1"/>
  <c r="I18" i="2" s="1"/>
  <c r="J18" i="2" s="1"/>
  <c r="K18" i="2" s="1"/>
  <c r="L18" i="2" s="1"/>
  <c r="C9" i="2"/>
  <c r="D9" i="2" s="1"/>
  <c r="A10" i="2" s="1"/>
  <c r="B10" i="2" s="1"/>
  <c r="C10" i="2" s="1"/>
  <c r="D10" i="2" s="1"/>
  <c r="A11" i="2" s="1"/>
  <c r="B11" i="2" s="1"/>
  <c r="C11" i="2" s="1"/>
  <c r="D11" i="2" s="1"/>
  <c r="A12" i="2" s="1"/>
  <c r="B12" i="2" s="1"/>
  <c r="C12" i="2" s="1"/>
  <c r="D12" i="2" s="1"/>
  <c r="A13" i="2" s="1"/>
  <c r="B13" i="2" s="1"/>
  <c r="C13" i="2" s="1"/>
  <c r="D13" i="2" s="1"/>
  <c r="A14" i="2" s="1"/>
  <c r="B14" i="2" s="1"/>
  <c r="C14" i="2" s="1"/>
  <c r="D14" i="2" s="1"/>
  <c r="A15" i="2" s="1"/>
  <c r="B15" i="2" s="1"/>
  <c r="C15" i="2" s="1"/>
  <c r="D15" i="2" s="1"/>
  <c r="A16" i="2" s="1"/>
  <c r="B16" i="2" s="1"/>
  <c r="C16" i="2" s="1"/>
  <c r="D16" i="2" s="1"/>
  <c r="A17" i="2" s="1"/>
  <c r="B17" i="2" s="1"/>
  <c r="C17" i="2" s="1"/>
  <c r="D17" i="2" s="1"/>
  <c r="A18" i="2" s="1"/>
  <c r="B18" i="2" s="1"/>
  <c r="C18" i="2" s="1"/>
  <c r="D18" i="2" s="1"/>
  <c r="I26" i="2" l="1"/>
  <c r="K29" i="2" s="1"/>
  <c r="L29" i="2" s="1"/>
  <c r="I30" i="2" s="1"/>
  <c r="J30" i="2" s="1"/>
  <c r="K30" i="2" s="1"/>
  <c r="L30" i="2" s="1"/>
  <c r="L25" i="2"/>
  <c r="B58" i="13"/>
  <c r="C58" i="13" s="1"/>
  <c r="D58" i="13" s="1"/>
  <c r="A59" i="13" s="1"/>
  <c r="A58" i="13"/>
  <c r="E58" i="13"/>
  <c r="F58" i="13" s="1"/>
  <c r="G58" i="13" s="1"/>
  <c r="H58" i="13" s="1"/>
  <c r="E59" i="13" s="1"/>
  <c r="J39" i="13"/>
  <c r="K39" i="13" s="1"/>
  <c r="L39" i="13" s="1"/>
  <c r="I40" i="13" s="1"/>
  <c r="J40" i="13" s="1"/>
  <c r="K40" i="13" s="1"/>
  <c r="L40" i="13" s="1"/>
  <c r="I41" i="13" s="1"/>
  <c r="E39" i="13"/>
  <c r="F39" i="13" s="1"/>
  <c r="G39" i="13" s="1"/>
  <c r="H39" i="13" s="1"/>
  <c r="E40" i="13" s="1"/>
  <c r="I31" i="2" l="1"/>
  <c r="J31" i="2" s="1"/>
  <c r="K31" i="2" s="1"/>
  <c r="L31" i="2" s="1"/>
  <c r="I32" i="2" l="1"/>
</calcChain>
</file>

<file path=xl/sharedStrings.xml><?xml version="1.0" encoding="utf-8"?>
<sst xmlns="http://schemas.openxmlformats.org/spreadsheetml/2006/main" count="6125" uniqueCount="1589">
  <si>
    <t>ОБЩИНА  - ПЛОВДИВ</t>
  </si>
  <si>
    <t xml:space="preserve">ОБЩИНСКО ПРЕДПРИЯТИЕ </t>
  </si>
  <si>
    <t>"ОРГАНИЗАЦИЯ И КОНТРОЛ НА ТРАНСПОРТА</t>
  </si>
  <si>
    <t>Маршрутно разсписание на линия 26</t>
  </si>
  <si>
    <t>ДЕЛНИК</t>
  </si>
  <si>
    <t>I-ва</t>
  </si>
  <si>
    <t>II-ра</t>
  </si>
  <si>
    <t>III-та</t>
  </si>
  <si>
    <t xml:space="preserve"> Столипиново</t>
  </si>
  <si>
    <t xml:space="preserve"> Смирненски</t>
  </si>
  <si>
    <t>пр.</t>
  </si>
  <si>
    <t>тр.</t>
  </si>
  <si>
    <t>20 курса</t>
  </si>
  <si>
    <t>19 курса</t>
  </si>
  <si>
    <t>IV-та</t>
  </si>
  <si>
    <t>V-та</t>
  </si>
  <si>
    <t>VI-та</t>
  </si>
  <si>
    <t>21 курса</t>
  </si>
  <si>
    <t>18 курса</t>
  </si>
  <si>
    <t>VII-та</t>
  </si>
  <si>
    <t>VIII-та</t>
  </si>
  <si>
    <t>Заверка от Общината:</t>
  </si>
  <si>
    <t xml:space="preserve">Маршрутно разсписание на линия 9  </t>
  </si>
  <si>
    <t>I-ва кола</t>
  </si>
  <si>
    <t>II-ра кола</t>
  </si>
  <si>
    <t>III-та кола</t>
  </si>
  <si>
    <t>тракия А12</t>
  </si>
  <si>
    <t>з-д Гагарин</t>
  </si>
  <si>
    <t>"Ц. Симеон"</t>
  </si>
  <si>
    <t>16 курса</t>
  </si>
  <si>
    <t>IV-та кола</t>
  </si>
  <si>
    <t>V-та кола</t>
  </si>
  <si>
    <t>VI-та кола</t>
  </si>
  <si>
    <t>VII-ма кола</t>
  </si>
  <si>
    <t>VIII-ма кола</t>
  </si>
  <si>
    <t>Първа спирка</t>
  </si>
  <si>
    <t>з-д "Устрем"</t>
  </si>
  <si>
    <t>Последна спирка</t>
  </si>
  <si>
    <t>П. Хилендарски</t>
  </si>
  <si>
    <t>Курс в минути</t>
  </si>
  <si>
    <t>Почивка в минути</t>
  </si>
  <si>
    <t>Почивка обяд</t>
  </si>
  <si>
    <t>ПРАЗНИК</t>
  </si>
  <si>
    <t>А12</t>
  </si>
  <si>
    <t>ИЗК "Марица"</t>
  </si>
  <si>
    <t>10 курса</t>
  </si>
  <si>
    <t>Маршрутно разсписание на линия 11</t>
  </si>
  <si>
    <t>Митница</t>
  </si>
  <si>
    <t>Биомаш</t>
  </si>
  <si>
    <t>14 курса</t>
  </si>
  <si>
    <t>І-ва кола</t>
  </si>
  <si>
    <t>ІІ-ра кола</t>
  </si>
  <si>
    <t>ІІІ-та кола</t>
  </si>
  <si>
    <t>ІV-ва кола</t>
  </si>
  <si>
    <t>ОБЩИНА ПЛОВДИВ</t>
  </si>
  <si>
    <t>"ОРГАНИЗАЦИЯ И КОНТРОЛ НА ТРАНСПОРТА"</t>
  </si>
  <si>
    <t xml:space="preserve">Маршрутно разписание на линия 25  </t>
  </si>
  <si>
    <t>АПК</t>
  </si>
  <si>
    <t>22 курса</t>
  </si>
  <si>
    <t xml:space="preserve">                                                                                                                        </t>
  </si>
  <si>
    <r>
      <t xml:space="preserve">                                                  </t>
    </r>
    <r>
      <rPr>
        <b/>
        <sz val="12"/>
        <color theme="1"/>
        <rFont val="Times New Roman"/>
        <family val="1"/>
        <charset val="204"/>
      </rPr>
      <t>ОБЩИНА ПЛОВДИВ</t>
    </r>
  </si>
  <si>
    <t xml:space="preserve">                                            ОБЩИНСКО ПРЕДПРИЯТИЕ</t>
  </si>
  <si>
    <t xml:space="preserve">                        „ОРГАНИЗАЦИЯ И КОНТРОЛ НА ТРАНСПОРТА”</t>
  </si>
  <si>
    <t xml:space="preserve"> Маршрутно разписание на автобусна линия № 26</t>
  </si>
  <si>
    <t xml:space="preserve">ПРАЗНИК </t>
  </si>
  <si>
    <t>кв.Столипиново</t>
  </si>
  <si>
    <t>кв.Смирненски</t>
  </si>
  <si>
    <t>08,48</t>
  </si>
  <si>
    <t>10,08</t>
  </si>
  <si>
    <t>ІV-та кола</t>
  </si>
  <si>
    <t>11 курса</t>
  </si>
  <si>
    <t>21курса</t>
  </si>
  <si>
    <t>Маршрутно разсписание на линия 1</t>
  </si>
  <si>
    <t>Коматево</t>
  </si>
  <si>
    <t>VII-ма</t>
  </si>
  <si>
    <t>VIII-ма</t>
  </si>
  <si>
    <t>IХ -та</t>
  </si>
  <si>
    <t>17 курса</t>
  </si>
  <si>
    <t>Маршрутно разсписание на линия 12</t>
  </si>
  <si>
    <t>кола</t>
  </si>
  <si>
    <t>ИЗК марица</t>
  </si>
  <si>
    <t>кв Смирненски</t>
  </si>
  <si>
    <t>24 курса</t>
  </si>
  <si>
    <t>7;30</t>
  </si>
  <si>
    <t>8;50</t>
  </si>
  <si>
    <t>9;28</t>
  </si>
  <si>
    <t>13;50</t>
  </si>
  <si>
    <t>15;10</t>
  </si>
  <si>
    <t>23 курса</t>
  </si>
  <si>
    <t xml:space="preserve">ДЕЛНИК </t>
  </si>
  <si>
    <t>Маршрутно разсписание на линия 4</t>
  </si>
  <si>
    <t>ПУ - нова сграда</t>
  </si>
  <si>
    <t>А13 ж.к.Тракия</t>
  </si>
  <si>
    <t>18к</t>
  </si>
  <si>
    <t xml:space="preserve"> </t>
  </si>
  <si>
    <t>16к</t>
  </si>
  <si>
    <t>ІІІ -та кола</t>
  </si>
  <si>
    <t xml:space="preserve">                   V-та кола</t>
  </si>
  <si>
    <t xml:space="preserve"> VІI-ма кола</t>
  </si>
  <si>
    <t>18k</t>
  </si>
  <si>
    <t xml:space="preserve"> IХ-та кола</t>
  </si>
  <si>
    <t>6:06</t>
  </si>
  <si>
    <t>6:56</t>
  </si>
  <si>
    <t>7:08</t>
  </si>
  <si>
    <t>6:52</t>
  </si>
  <si>
    <t>7:42</t>
  </si>
  <si>
    <t>7:44</t>
  </si>
  <si>
    <t>8:34</t>
  </si>
  <si>
    <t>8:36</t>
  </si>
  <si>
    <t>7:58</t>
  </si>
  <si>
    <t>8:10</t>
  </si>
  <si>
    <t>9:00</t>
  </si>
  <si>
    <t>9:02</t>
  </si>
  <si>
    <t>9:26</t>
  </si>
  <si>
    <t>9:28</t>
  </si>
  <si>
    <t>10:18</t>
  </si>
  <si>
    <t>10:20</t>
  </si>
  <si>
    <t>9:52</t>
  </si>
  <si>
    <t>9:54</t>
  </si>
  <si>
    <t>10:44</t>
  </si>
  <si>
    <t>10:46</t>
  </si>
  <si>
    <t>11:10</t>
  </si>
  <si>
    <t>11:12</t>
  </si>
  <si>
    <t>12:02</t>
  </si>
  <si>
    <t>12:04</t>
  </si>
  <si>
    <t>11:36</t>
  </si>
  <si>
    <t>11:38</t>
  </si>
  <si>
    <t>12:28</t>
  </si>
  <si>
    <t>12:30</t>
  </si>
  <si>
    <t>12:54</t>
  </si>
  <si>
    <t>12:56</t>
  </si>
  <si>
    <t>13:54</t>
  </si>
  <si>
    <t>13:46</t>
  </si>
  <si>
    <t>13:48</t>
  </si>
  <si>
    <t>13:20</t>
  </si>
  <si>
    <t>13:22</t>
  </si>
  <si>
    <t>13:12</t>
  </si>
  <si>
    <t>13:14</t>
  </si>
  <si>
    <t>14:38</t>
  </si>
  <si>
    <t>14:40</t>
  </si>
  <si>
    <t>15:38</t>
  </si>
  <si>
    <t>15:30</t>
  </si>
  <si>
    <t>15:32</t>
  </si>
  <si>
    <t>15:04</t>
  </si>
  <si>
    <t>15:06</t>
  </si>
  <si>
    <t>15:56</t>
  </si>
  <si>
    <t>15:58</t>
  </si>
  <si>
    <t>16:22</t>
  </si>
  <si>
    <t>16:24</t>
  </si>
  <si>
    <t>17:14</t>
  </si>
  <si>
    <t>17:16</t>
  </si>
  <si>
    <t>16:48</t>
  </si>
  <si>
    <t>16:50</t>
  </si>
  <si>
    <t>17:40</t>
  </si>
  <si>
    <t>17:42</t>
  </si>
  <si>
    <t>18:06</t>
  </si>
  <si>
    <t>18:08</t>
  </si>
  <si>
    <t>18:58</t>
  </si>
  <si>
    <t>19:00</t>
  </si>
  <si>
    <t>18:32</t>
  </si>
  <si>
    <t>18:34</t>
  </si>
  <si>
    <t>19:24</t>
  </si>
  <si>
    <t>19:26</t>
  </si>
  <si>
    <t>19:50</t>
  </si>
  <si>
    <t>19:52</t>
  </si>
  <si>
    <t>20:42</t>
  </si>
  <si>
    <t>20:44</t>
  </si>
  <si>
    <t>20:16</t>
  </si>
  <si>
    <t>21:34</t>
  </si>
  <si>
    <t>21:41</t>
  </si>
  <si>
    <t>21:36</t>
  </si>
  <si>
    <t>22:31</t>
  </si>
  <si>
    <t>16 к</t>
  </si>
  <si>
    <t>18 к</t>
  </si>
  <si>
    <t>7:18</t>
  </si>
  <si>
    <t>8:08</t>
  </si>
  <si>
    <t>12:20</t>
  </si>
  <si>
    <t>12:22</t>
  </si>
  <si>
    <t>14:12</t>
  </si>
  <si>
    <t>14:14</t>
  </si>
  <si>
    <t>20:18</t>
  </si>
  <si>
    <t>21:08</t>
  </si>
  <si>
    <t>Маршрутно разсписание на линия 6</t>
  </si>
  <si>
    <t>кв.”Изгрев”</t>
  </si>
  <si>
    <t>кв..”Прослав”</t>
  </si>
  <si>
    <t>18 к.</t>
  </si>
  <si>
    <t>19 к.</t>
  </si>
  <si>
    <t>VІ-та кола</t>
  </si>
  <si>
    <t>20 к.</t>
  </si>
  <si>
    <t>17 к.</t>
  </si>
  <si>
    <t>Беломорски</t>
  </si>
  <si>
    <t>Рогошко шосе</t>
  </si>
  <si>
    <t xml:space="preserve"> VІІ-ма кола</t>
  </si>
  <si>
    <t>Маршрутно разсписание на линия 7</t>
  </si>
  <si>
    <r>
      <t>18</t>
    </r>
    <r>
      <rPr>
        <b/>
        <i/>
        <sz val="12"/>
        <color theme="1"/>
        <rFont val="Calibri"/>
        <family val="2"/>
        <charset val="204"/>
        <scheme val="minor"/>
      </rPr>
      <t xml:space="preserve"> курса</t>
    </r>
  </si>
  <si>
    <r>
      <t xml:space="preserve">20 </t>
    </r>
    <r>
      <rPr>
        <b/>
        <i/>
        <sz val="12"/>
        <color theme="1"/>
        <rFont val="Calibri"/>
        <family val="2"/>
        <charset val="204"/>
        <scheme val="minor"/>
      </rPr>
      <t>курса</t>
    </r>
  </si>
  <si>
    <r>
      <t xml:space="preserve">18 </t>
    </r>
    <r>
      <rPr>
        <b/>
        <i/>
        <sz val="12"/>
        <color theme="1"/>
        <rFont val="Calibri"/>
        <family val="2"/>
        <charset val="204"/>
        <scheme val="minor"/>
      </rPr>
      <t>курса</t>
    </r>
  </si>
  <si>
    <t>Маршрутно разсписание на линия 10</t>
  </si>
  <si>
    <t>А-13 ”Тракия”</t>
  </si>
  <si>
    <t>Ул.Юндола</t>
  </si>
  <si>
    <t>5,20</t>
  </si>
  <si>
    <t>7,08</t>
  </si>
  <si>
    <t>8,56</t>
  </si>
  <si>
    <t>10,44</t>
  </si>
  <si>
    <t>12,32</t>
  </si>
  <si>
    <t>14,20</t>
  </si>
  <si>
    <t>16,08</t>
  </si>
  <si>
    <t>17,56</t>
  </si>
  <si>
    <t>19,44</t>
  </si>
  <si>
    <t>6,12</t>
  </si>
  <si>
    <t>6,14</t>
  </si>
  <si>
    <t>7,06</t>
  </si>
  <si>
    <t>8,00</t>
  </si>
  <si>
    <t>8,02</t>
  </si>
  <si>
    <t>8,54</t>
  </si>
  <si>
    <t>9,48</t>
  </si>
  <si>
    <t>9,50</t>
  </si>
  <si>
    <t>10,42</t>
  </si>
  <si>
    <t>11,36</t>
  </si>
  <si>
    <t>11,38</t>
  </si>
  <si>
    <t>12,30</t>
  </si>
  <si>
    <t>13,24</t>
  </si>
  <si>
    <t>13,26</t>
  </si>
  <si>
    <t>14,18</t>
  </si>
  <si>
    <t>15,12</t>
  </si>
  <si>
    <t>15,14</t>
  </si>
  <si>
    <t>16,06</t>
  </si>
  <si>
    <t>17,00</t>
  </si>
  <si>
    <t>17,02</t>
  </si>
  <si>
    <t>17,54</t>
  </si>
  <si>
    <t>18,48</t>
  </si>
  <si>
    <t>18,50</t>
  </si>
  <si>
    <t>19,42</t>
  </si>
  <si>
    <t>20,36</t>
  </si>
  <si>
    <t>20,38</t>
  </si>
  <si>
    <t>21,30</t>
  </si>
  <si>
    <t>16 к.</t>
  </si>
  <si>
    <t>пр</t>
  </si>
  <si>
    <t>тр</t>
  </si>
  <si>
    <t>5,40</t>
  </si>
  <si>
    <t>6,32</t>
  </si>
  <si>
    <t>6,34</t>
  </si>
  <si>
    <t>7,26</t>
  </si>
  <si>
    <t>7,28</t>
  </si>
  <si>
    <t>8,20</t>
  </si>
  <si>
    <t>8,22</t>
  </si>
  <si>
    <t>9,14</t>
  </si>
  <si>
    <t>9,16</t>
  </si>
  <si>
    <t>10,10</t>
  </si>
  <si>
    <t>11,02</t>
  </si>
  <si>
    <t>11,04</t>
  </si>
  <si>
    <t>11,56</t>
  </si>
  <si>
    <t>11,58</t>
  </si>
  <si>
    <t>12,50</t>
  </si>
  <si>
    <t>12,52</t>
  </si>
  <si>
    <t>13,44</t>
  </si>
  <si>
    <t>13,46</t>
  </si>
  <si>
    <t>14,38</t>
  </si>
  <si>
    <t>14,40</t>
  </si>
  <si>
    <t>15,32</t>
  </si>
  <si>
    <t>15,34</t>
  </si>
  <si>
    <t>16,26</t>
  </si>
  <si>
    <t>16,28</t>
  </si>
  <si>
    <t>17,20</t>
  </si>
  <si>
    <t>17,22</t>
  </si>
  <si>
    <t>18,14</t>
  </si>
  <si>
    <t>18,16</t>
  </si>
  <si>
    <t>19,08</t>
  </si>
  <si>
    <t>19,10</t>
  </si>
  <si>
    <t>20,02</t>
  </si>
  <si>
    <t>20,04</t>
  </si>
  <si>
    <t>20,56</t>
  </si>
  <si>
    <t>20,58</t>
  </si>
  <si>
    <t>21,50</t>
  </si>
  <si>
    <t>6,46</t>
  </si>
  <si>
    <t>7,38</t>
  </si>
  <si>
    <t>7,40</t>
  </si>
  <si>
    <t>8,32</t>
  </si>
  <si>
    <t>8,34</t>
  </si>
  <si>
    <t>9,26</t>
  </si>
  <si>
    <t>9,28</t>
  </si>
  <si>
    <t>10,20</t>
  </si>
  <si>
    <t>10,22</t>
  </si>
  <si>
    <t>11,14</t>
  </si>
  <si>
    <t>11,16</t>
  </si>
  <si>
    <t>12,08</t>
  </si>
  <si>
    <t>12,10</t>
  </si>
  <si>
    <t>13,02</t>
  </si>
  <si>
    <t>13,04</t>
  </si>
  <si>
    <t>13,56</t>
  </si>
  <si>
    <t>13,58</t>
  </si>
  <si>
    <t>14,50</t>
  </si>
  <si>
    <t>14,52</t>
  </si>
  <si>
    <t>15,44</t>
  </si>
  <si>
    <t>15,46</t>
  </si>
  <si>
    <t>16,38</t>
  </si>
  <si>
    <t>16,40</t>
  </si>
  <si>
    <t>17,32</t>
  </si>
  <si>
    <t>17,34</t>
  </si>
  <si>
    <t>18,26</t>
  </si>
  <si>
    <t>18,28</t>
  </si>
  <si>
    <t>19,20</t>
  </si>
  <si>
    <t>19,22</t>
  </si>
  <si>
    <t>20,14</t>
  </si>
  <si>
    <t>20,16</t>
  </si>
  <si>
    <t>21,08</t>
  </si>
  <si>
    <t>6,02</t>
  </si>
  <si>
    <t>6,54</t>
  </si>
  <si>
    <t>6,56</t>
  </si>
  <si>
    <t>7,48</t>
  </si>
  <si>
    <t>7,50</t>
  </si>
  <si>
    <t>8,42</t>
  </si>
  <si>
    <t>8,44</t>
  </si>
  <si>
    <t>9,36</t>
  </si>
  <si>
    <t>9,38</t>
  </si>
  <si>
    <t>10,30</t>
  </si>
  <si>
    <t>10,32</t>
  </si>
  <si>
    <t>11,24</t>
  </si>
  <si>
    <t>11,26</t>
  </si>
  <si>
    <t>12,18</t>
  </si>
  <si>
    <t>12,20</t>
  </si>
  <si>
    <t>13,12</t>
  </si>
  <si>
    <t>13,14</t>
  </si>
  <si>
    <t>14,06</t>
  </si>
  <si>
    <t>14,08</t>
  </si>
  <si>
    <t>15,00</t>
  </si>
  <si>
    <t>15,02</t>
  </si>
  <si>
    <t>15,54</t>
  </si>
  <si>
    <t>15,56</t>
  </si>
  <si>
    <t>16,48</t>
  </si>
  <si>
    <t>16,50</t>
  </si>
  <si>
    <t>17,42</t>
  </si>
  <si>
    <t>17,44</t>
  </si>
  <si>
    <t>18,36</t>
  </si>
  <si>
    <t>18,38</t>
  </si>
  <si>
    <t>19,30</t>
  </si>
  <si>
    <t>19,32</t>
  </si>
  <si>
    <t>20,24</t>
  </si>
  <si>
    <t xml:space="preserve">пр. </t>
  </si>
  <si>
    <t>6,24</t>
  </si>
  <si>
    <t>7,16</t>
  </si>
  <si>
    <t>7,18</t>
  </si>
  <si>
    <t>8,10</t>
  </si>
  <si>
    <t>8,12</t>
  </si>
  <si>
    <t>9,04</t>
  </si>
  <si>
    <t>9,06</t>
  </si>
  <si>
    <t>9,58</t>
  </si>
  <si>
    <t>10,00</t>
  </si>
  <si>
    <t>10,52</t>
  </si>
  <si>
    <t>10,54</t>
  </si>
  <si>
    <t>11,46</t>
  </si>
  <si>
    <t>11,48</t>
  </si>
  <si>
    <t>12,40</t>
  </si>
  <si>
    <t>12,42</t>
  </si>
  <si>
    <t>13,34</t>
  </si>
  <si>
    <t>13,36</t>
  </si>
  <si>
    <t>14,28</t>
  </si>
  <si>
    <t>14,30</t>
  </si>
  <si>
    <t>15,22</t>
  </si>
  <si>
    <t>15,24</t>
  </si>
  <si>
    <t>16,16</t>
  </si>
  <si>
    <t>16,18</t>
  </si>
  <si>
    <t>17,10</t>
  </si>
  <si>
    <t>17,12</t>
  </si>
  <si>
    <t>18,04</t>
  </si>
  <si>
    <t>18,06</t>
  </si>
  <si>
    <t>18,58</t>
  </si>
  <si>
    <t>19,00</t>
  </si>
  <si>
    <t>19,52</t>
  </si>
  <si>
    <t>19,54</t>
  </si>
  <si>
    <t>20,46</t>
  </si>
  <si>
    <t>20,48</t>
  </si>
  <si>
    <t>21,40</t>
  </si>
  <si>
    <t>-</t>
  </si>
  <si>
    <t>20 к</t>
  </si>
  <si>
    <t>Маршрутно разсписание на линия 15</t>
  </si>
  <si>
    <t xml:space="preserve">Кв.  Прослав </t>
  </si>
  <si>
    <t>20.50</t>
  </si>
  <si>
    <t>6,10</t>
  </si>
  <si>
    <t>7,00</t>
  </si>
  <si>
    <t>7,05</t>
  </si>
  <si>
    <t>8,15</t>
  </si>
  <si>
    <t>9,00</t>
  </si>
  <si>
    <t>9,05</t>
  </si>
  <si>
    <t>10,15</t>
  </si>
  <si>
    <t>10.55</t>
  </si>
  <si>
    <t>11,00</t>
  </si>
  <si>
    <t>11,50</t>
  </si>
  <si>
    <t>12,15</t>
  </si>
  <si>
    <t>13,00</t>
  </si>
  <si>
    <t>13,05</t>
  </si>
  <si>
    <t>13,50</t>
  </si>
  <si>
    <t>14,15</t>
  </si>
  <si>
    <t>15,05</t>
  </si>
  <si>
    <t>15,50</t>
  </si>
  <si>
    <t>16,15</t>
  </si>
  <si>
    <t>17,05</t>
  </si>
  <si>
    <t>17,50</t>
  </si>
  <si>
    <t>18,15</t>
  </si>
  <si>
    <t>19,50</t>
  </si>
  <si>
    <t>20,15</t>
  </si>
  <si>
    <t>15 к</t>
  </si>
  <si>
    <t>5,30</t>
  </si>
  <si>
    <t>6,20</t>
  </si>
  <si>
    <t>6,25</t>
  </si>
  <si>
    <t>7,10</t>
  </si>
  <si>
    <t>7,15</t>
  </si>
  <si>
    <t>8,05</t>
  </si>
  <si>
    <t>8,50</t>
  </si>
  <si>
    <t>8,55</t>
  </si>
  <si>
    <t>9,40</t>
  </si>
  <si>
    <t>9,45</t>
  </si>
  <si>
    <t>10,40</t>
  </si>
  <si>
    <t>11,20</t>
  </si>
  <si>
    <t>11,25</t>
  </si>
  <si>
    <t>14.00</t>
  </si>
  <si>
    <t>14,45</t>
  </si>
  <si>
    <t>15,30</t>
  </si>
  <si>
    <t>15,35</t>
  </si>
  <si>
    <t>16,20</t>
  </si>
  <si>
    <t>16,25</t>
  </si>
  <si>
    <t>17,15</t>
  </si>
  <si>
    <t>18,00</t>
  </si>
  <si>
    <t>18,05</t>
  </si>
  <si>
    <t>18,55</t>
  </si>
  <si>
    <t>19,40</t>
  </si>
  <si>
    <t>19,45</t>
  </si>
  <si>
    <t>20,20</t>
  </si>
  <si>
    <t>20,25</t>
  </si>
  <si>
    <t>21,00</t>
  </si>
  <si>
    <t>19 к</t>
  </si>
  <si>
    <t>5,45</t>
  </si>
  <si>
    <t>6,35</t>
  </si>
  <si>
    <t>7,20</t>
  </si>
  <si>
    <t>7,30</t>
  </si>
  <si>
    <t>8,35</t>
  </si>
  <si>
    <t>9,15</t>
  </si>
  <si>
    <t>9,20</t>
  </si>
  <si>
    <t>10,35</t>
  </si>
  <si>
    <t>12,35</t>
  </si>
  <si>
    <t>13,20</t>
  </si>
  <si>
    <t>13,25</t>
  </si>
  <si>
    <t>14,10</t>
  </si>
  <si>
    <t>14,35</t>
  </si>
  <si>
    <t>15,20</t>
  </si>
  <si>
    <t>15,25</t>
  </si>
  <si>
    <t>16,10</t>
  </si>
  <si>
    <t>16,35</t>
  </si>
  <si>
    <t>17,25</t>
  </si>
  <si>
    <t>18,10</t>
  </si>
  <si>
    <t>18,35</t>
  </si>
  <si>
    <t>19,25</t>
  </si>
  <si>
    <t>20,10</t>
  </si>
  <si>
    <t>20,35</t>
  </si>
  <si>
    <t>21,10</t>
  </si>
  <si>
    <t>20.55</t>
  </si>
  <si>
    <t>6,00</t>
  </si>
  <si>
    <t>6,50</t>
  </si>
  <si>
    <t>6,55</t>
  </si>
  <si>
    <t>7,45</t>
  </si>
  <si>
    <t>8,30</t>
  </si>
  <si>
    <t>8,40</t>
  </si>
  <si>
    <t>9,25</t>
  </si>
  <si>
    <t>10,05</t>
  </si>
  <si>
    <t>11,05</t>
  </si>
  <si>
    <t>11,55</t>
  </si>
  <si>
    <t>12,45</t>
  </si>
  <si>
    <t>13,30</t>
  </si>
  <si>
    <t>13,35</t>
  </si>
  <si>
    <t>14,25</t>
  </si>
  <si>
    <t>15,10</t>
  </si>
  <si>
    <t>15,15</t>
  </si>
  <si>
    <t>16,00</t>
  </si>
  <si>
    <t>16,05</t>
  </si>
  <si>
    <t>16,45</t>
  </si>
  <si>
    <t>17,40</t>
  </si>
  <si>
    <t>17,45</t>
  </si>
  <si>
    <t>18,30</t>
  </si>
  <si>
    <t>18,40</t>
  </si>
  <si>
    <t>20,05</t>
  </si>
  <si>
    <t>6,40</t>
  </si>
  <si>
    <t>10,55</t>
  </si>
  <si>
    <t>11,40</t>
  </si>
  <si>
    <t>11,45</t>
  </si>
  <si>
    <t>12,55</t>
  </si>
  <si>
    <t>13,40</t>
  </si>
  <si>
    <t>13,45</t>
  </si>
  <si>
    <t>14,55</t>
  </si>
  <si>
    <t>15,40</t>
  </si>
  <si>
    <t>16,30</t>
  </si>
  <si>
    <t>16,55</t>
  </si>
  <si>
    <t>17,35</t>
  </si>
  <si>
    <t>20,30</t>
  </si>
  <si>
    <t>20,55</t>
  </si>
  <si>
    <t>6,15</t>
  </si>
  <si>
    <t>7,55</t>
  </si>
  <si>
    <t>8,45</t>
  </si>
  <si>
    <t>9,30</t>
  </si>
  <si>
    <t>9,35</t>
  </si>
  <si>
    <t>10,25</t>
  </si>
  <si>
    <t>11,10</t>
  </si>
  <si>
    <t>11,15</t>
  </si>
  <si>
    <t>12,00</t>
  </si>
  <si>
    <t>12,05</t>
  </si>
  <si>
    <t>17,55</t>
  </si>
  <si>
    <t>18,45</t>
  </si>
  <si>
    <t>19,35</t>
  </si>
  <si>
    <t>7,35</t>
  </si>
  <si>
    <t>8,25</t>
  </si>
  <si>
    <t>9,10</t>
  </si>
  <si>
    <t>11,35</t>
  </si>
  <si>
    <t>13,10</t>
  </si>
  <si>
    <t>18,20</t>
  </si>
  <si>
    <t>18,25</t>
  </si>
  <si>
    <t>14 к.</t>
  </si>
  <si>
    <t>6,30</t>
  </si>
  <si>
    <t>7,25</t>
  </si>
  <si>
    <t>8,08</t>
  </si>
  <si>
    <t>9,55</t>
  </si>
  <si>
    <t>10,45</t>
  </si>
  <si>
    <t>11,30</t>
  </si>
  <si>
    <t>12,25</t>
  </si>
  <si>
    <t>13,15</t>
  </si>
  <si>
    <t>14,00</t>
  </si>
  <si>
    <t>14,05</t>
  </si>
  <si>
    <t>15,45</t>
  </si>
  <si>
    <t>19,05</t>
  </si>
  <si>
    <t>6,45</t>
  </si>
  <si>
    <t xml:space="preserve"> 7,35</t>
  </si>
  <si>
    <t xml:space="preserve"> 8,25</t>
  </si>
  <si>
    <t xml:space="preserve"> 8,40</t>
  </si>
  <si>
    <t xml:space="preserve"> 9,15</t>
  </si>
  <si>
    <t>15,55</t>
  </si>
  <si>
    <t>19,15</t>
  </si>
  <si>
    <t>17 к</t>
  </si>
  <si>
    <t>13,55</t>
  </si>
  <si>
    <t>19,55</t>
  </si>
  <si>
    <t>21,20</t>
  </si>
  <si>
    <t>21,25</t>
  </si>
  <si>
    <t>22:00</t>
  </si>
  <si>
    <t>Маршрутно разсписание на линия 16</t>
  </si>
  <si>
    <t>кв.Гагарин</t>
  </si>
  <si>
    <t>кв.Южен</t>
  </si>
  <si>
    <t>–</t>
  </si>
  <si>
    <t>5,54</t>
  </si>
  <si>
    <t>5,56</t>
  </si>
  <si>
    <t>5,44</t>
  </si>
  <si>
    <t>6,18</t>
  </si>
  <si>
    <t>7,32</t>
  </si>
  <si>
    <t>7,42</t>
  </si>
  <si>
    <t>7,44</t>
  </si>
  <si>
    <t>8,18</t>
  </si>
  <si>
    <t>9,32</t>
  </si>
  <si>
    <t>9,18</t>
  </si>
  <si>
    <t>9,54</t>
  </si>
  <si>
    <t>9,56</t>
  </si>
  <si>
    <t>10,06</t>
  </si>
  <si>
    <t>11,06</t>
  </si>
  <si>
    <t>11,08</t>
  </si>
  <si>
    <t>11,18</t>
  </si>
  <si>
    <t>11,54</t>
  </si>
  <si>
    <t>11,42</t>
  </si>
  <si>
    <t>11,44</t>
  </si>
  <si>
    <t>13,06</t>
  </si>
  <si>
    <t>13,16</t>
  </si>
  <si>
    <t>12,54</t>
  </si>
  <si>
    <t>12,56</t>
  </si>
  <si>
    <t>13,08</t>
  </si>
  <si>
    <t>13,42</t>
  </si>
  <si>
    <t>13,52</t>
  </si>
  <si>
    <t>14,26</t>
  </si>
  <si>
    <t>14,14</t>
  </si>
  <si>
    <t>14,16</t>
  </si>
  <si>
    <t>15,04</t>
  </si>
  <si>
    <t>15,38</t>
  </si>
  <si>
    <t>15,26</t>
  </si>
  <si>
    <t>15,28</t>
  </si>
  <si>
    <t>16,02</t>
  </si>
  <si>
    <t>16,04</t>
  </si>
  <si>
    <t>16,14</t>
  </si>
  <si>
    <t>16,52</t>
  </si>
  <si>
    <t>17,14</t>
  </si>
  <si>
    <t>17,16</t>
  </si>
  <si>
    <t>17,26</t>
  </si>
  <si>
    <t>17,28</t>
  </si>
  <si>
    <t>18,02</t>
  </si>
  <si>
    <t>19,14</t>
  </si>
  <si>
    <t>19,16</t>
  </si>
  <si>
    <t>20,26</t>
  </si>
  <si>
    <t>20,28</t>
  </si>
  <si>
    <t>21,02</t>
  </si>
  <si>
    <t>21 к</t>
  </si>
  <si>
    <t>22 к</t>
  </si>
  <si>
    <t>8,06</t>
  </si>
  <si>
    <t>13,32</t>
  </si>
  <si>
    <t>17,52</t>
  </si>
  <si>
    <t>19,02</t>
  </si>
  <si>
    <t>19,04</t>
  </si>
  <si>
    <t>19,38</t>
  </si>
  <si>
    <t>20,50</t>
  </si>
  <si>
    <t>20,52</t>
  </si>
  <si>
    <t>24 к</t>
  </si>
  <si>
    <t>23 к</t>
  </si>
  <si>
    <t>Маршрутно разсписание на линия 17</t>
  </si>
  <si>
    <t>”Синия кос”</t>
  </si>
  <si>
    <t>12 к.</t>
  </si>
  <si>
    <t>13 к.</t>
  </si>
  <si>
    <t>21.42</t>
  </si>
  <si>
    <t>21.46</t>
  </si>
  <si>
    <t>17.00</t>
  </si>
  <si>
    <t>16.00</t>
  </si>
  <si>
    <t>15.14</t>
  </si>
  <si>
    <t>16.18</t>
  </si>
  <si>
    <t>16.20</t>
  </si>
  <si>
    <t>17.28</t>
  </si>
  <si>
    <t>17.30</t>
  </si>
  <si>
    <t>18.34</t>
  </si>
  <si>
    <t>18.36</t>
  </si>
  <si>
    <t>19.26</t>
  </si>
  <si>
    <t>13.23</t>
  </si>
  <si>
    <t>13.25</t>
  </si>
  <si>
    <t>14.29</t>
  </si>
  <si>
    <t>14.31</t>
  </si>
  <si>
    <t>15.39</t>
  </si>
  <si>
    <t>15.41</t>
  </si>
  <si>
    <t>16.45</t>
  </si>
  <si>
    <t>16.47</t>
  </si>
  <si>
    <t>17.55</t>
  </si>
  <si>
    <t>17.57</t>
  </si>
  <si>
    <t>19.53</t>
  </si>
  <si>
    <t>12 курса</t>
  </si>
  <si>
    <t>20.47</t>
  </si>
  <si>
    <t>Маршрутно разписание на линия 20</t>
  </si>
  <si>
    <t>5.50</t>
  </si>
  <si>
    <t>6,59</t>
  </si>
  <si>
    <t>7,01</t>
  </si>
  <si>
    <t>8,14</t>
  </si>
  <si>
    <t>8,16</t>
  </si>
  <si>
    <t>9,27</t>
  </si>
  <si>
    <t>11,51</t>
  </si>
  <si>
    <t>11,53</t>
  </si>
  <si>
    <t>14,17</t>
  </si>
  <si>
    <t>14,19</t>
  </si>
  <si>
    <t>16,42</t>
  </si>
  <si>
    <t>17,58</t>
  </si>
  <si>
    <t>19,09</t>
  </si>
  <si>
    <t>19,11</t>
  </si>
  <si>
    <t>6.32</t>
  </si>
  <si>
    <t>7,43</t>
  </si>
  <si>
    <t>8,53</t>
  </si>
  <si>
    <t>8,58</t>
  </si>
  <si>
    <t>10,04</t>
  </si>
  <si>
    <t>10,09</t>
  </si>
  <si>
    <t>11,19</t>
  </si>
  <si>
    <t>14,56</t>
  </si>
  <si>
    <t>15.01</t>
  </si>
  <si>
    <t>16,11</t>
  </si>
  <si>
    <t>17,27</t>
  </si>
  <si>
    <t>18,37</t>
  </si>
  <si>
    <t>18,42</t>
  </si>
  <si>
    <t>19,48</t>
  </si>
  <si>
    <t>19,53</t>
  </si>
  <si>
    <t>20,53</t>
  </si>
  <si>
    <t>6.46</t>
  </si>
  <si>
    <t>7,51</t>
  </si>
  <si>
    <t>7,57</t>
  </si>
  <si>
    <t>9,12</t>
  </si>
  <si>
    <t>10,17</t>
  </si>
  <si>
    <t>10,23</t>
  </si>
  <si>
    <t>11,32</t>
  </si>
  <si>
    <t>12,43</t>
  </si>
  <si>
    <t>12,49</t>
  </si>
  <si>
    <t>14,04</t>
  </si>
  <si>
    <t>15,09</t>
  </si>
  <si>
    <t>16,24</t>
  </si>
  <si>
    <t>17,41</t>
  </si>
  <si>
    <t>18,56</t>
  </si>
  <si>
    <t>20,01</t>
  </si>
  <si>
    <t>20,03</t>
  </si>
  <si>
    <t>21.01</t>
  </si>
  <si>
    <t>21.03</t>
  </si>
  <si>
    <t>21,56</t>
  </si>
  <si>
    <t>17,30</t>
  </si>
  <si>
    <t>11.08</t>
  </si>
  <si>
    <t>20,27</t>
  </si>
  <si>
    <t>6.04</t>
  </si>
  <si>
    <t>7,12</t>
  </si>
  <si>
    <t>8,27</t>
  </si>
  <si>
    <t>9,41</t>
  </si>
  <si>
    <t>10,53</t>
  </si>
  <si>
    <t>10,56</t>
  </si>
  <si>
    <t>12,04</t>
  </si>
  <si>
    <t>12,07</t>
  </si>
  <si>
    <t>13,19</t>
  </si>
  <si>
    <t>13,22</t>
  </si>
  <si>
    <t>14,33</t>
  </si>
  <si>
    <t>15,48</t>
  </si>
  <si>
    <t>16,56</t>
  </si>
  <si>
    <t>16,59</t>
  </si>
  <si>
    <t>18,11</t>
  </si>
  <si>
    <t>20,22</t>
  </si>
  <si>
    <t>21,14</t>
  </si>
  <si>
    <t>6.18</t>
  </si>
  <si>
    <t>7,29</t>
  </si>
  <si>
    <t>9,51</t>
  </si>
  <si>
    <t>12,17</t>
  </si>
  <si>
    <t>12,21</t>
  </si>
  <si>
    <t>14,43</t>
  </si>
  <si>
    <t>14,47</t>
  </si>
  <si>
    <t>15,58</t>
  </si>
  <si>
    <t>17,09</t>
  </si>
  <si>
    <t>17,13</t>
  </si>
  <si>
    <t>18,24</t>
  </si>
  <si>
    <t>19,39</t>
  </si>
  <si>
    <t>20,40</t>
  </si>
  <si>
    <t>10,24</t>
  </si>
  <si>
    <t>9.00</t>
  </si>
  <si>
    <t>13.14</t>
  </si>
  <si>
    <t>13.54</t>
  </si>
  <si>
    <t>13.56</t>
  </si>
  <si>
    <t>14.36</t>
  </si>
  <si>
    <t>14.38</t>
  </si>
  <si>
    <t>15.18</t>
  </si>
  <si>
    <t>15.20</t>
  </si>
  <si>
    <t>16.42</t>
  </si>
  <si>
    <t>16.44</t>
  </si>
  <si>
    <t>17.24</t>
  </si>
  <si>
    <t>17.26</t>
  </si>
  <si>
    <t>18.48</t>
  </si>
  <si>
    <t>18.50</t>
  </si>
  <si>
    <t>19.30</t>
  </si>
  <si>
    <t>19.32</t>
  </si>
  <si>
    <t>20.14</t>
  </si>
  <si>
    <t>4.50</t>
  </si>
  <si>
    <t>5.30</t>
  </si>
  <si>
    <t>5.32</t>
  </si>
  <si>
    <t>6.12</t>
  </si>
  <si>
    <t>6.14</t>
  </si>
  <si>
    <t>6.54</t>
  </si>
  <si>
    <t>6.56</t>
  </si>
  <si>
    <t>7.36</t>
  </si>
  <si>
    <t>7.38</t>
  </si>
  <si>
    <t>8.18</t>
  </si>
  <si>
    <t>8.20</t>
  </si>
  <si>
    <t>9.02</t>
  </si>
  <si>
    <t>9.42</t>
  </si>
  <si>
    <t>9.44</t>
  </si>
  <si>
    <t>10.24</t>
  </si>
  <si>
    <t>10.26</t>
  </si>
  <si>
    <t>11.06</t>
  </si>
  <si>
    <t>11.48</t>
  </si>
  <si>
    <t>11.50</t>
  </si>
  <si>
    <t>12.30</t>
  </si>
  <si>
    <t>12.32</t>
  </si>
  <si>
    <t>13.12</t>
  </si>
  <si>
    <t>16.02</t>
  </si>
  <si>
    <t>18.06</t>
  </si>
  <si>
    <t>18.08</t>
  </si>
  <si>
    <t>7.00</t>
  </si>
  <si>
    <t>13.18</t>
  </si>
  <si>
    <t>13.20</t>
  </si>
  <si>
    <t>14.42</t>
  </si>
  <si>
    <t>14.44</t>
  </si>
  <si>
    <t>15.24</t>
  </si>
  <si>
    <t>15.26</t>
  </si>
  <si>
    <t>16.48</t>
  </si>
  <si>
    <t>16.50</t>
  </si>
  <si>
    <t>17.32</t>
  </si>
  <si>
    <t>18.14</t>
  </si>
  <si>
    <t>18.54</t>
  </si>
  <si>
    <t>18.56</t>
  </si>
  <si>
    <t>19.36</t>
  </si>
  <si>
    <t>5.38</t>
  </si>
  <si>
    <t>6.20</t>
  </si>
  <si>
    <t>7.02</t>
  </si>
  <si>
    <t>7.42</t>
  </si>
  <si>
    <t>7.44</t>
  </si>
  <si>
    <t>8.24</t>
  </si>
  <si>
    <t>8.26</t>
  </si>
  <si>
    <t>9.06</t>
  </si>
  <si>
    <t>9.08</t>
  </si>
  <si>
    <t>9.48</t>
  </si>
  <si>
    <t>9.50</t>
  </si>
  <si>
    <t>10.30</t>
  </si>
  <si>
    <t>10.32</t>
  </si>
  <si>
    <t>11.12</t>
  </si>
  <si>
    <t>11.14</t>
  </si>
  <si>
    <t>11.54</t>
  </si>
  <si>
    <t>11.56</t>
  </si>
  <si>
    <t>12.36</t>
  </si>
  <si>
    <t>12.38</t>
  </si>
  <si>
    <t>14.02</t>
  </si>
  <si>
    <t>16.06</t>
  </si>
  <si>
    <t>16.08</t>
  </si>
  <si>
    <t>18.12</t>
  </si>
  <si>
    <t>ПУ "П.Хилендар."</t>
  </si>
  <si>
    <t>Кв. "Коматево"</t>
  </si>
  <si>
    <t>8.00</t>
  </si>
  <si>
    <t>13.36</t>
  </si>
  <si>
    <t>13.38</t>
  </si>
  <si>
    <t>14.18</t>
  </si>
  <si>
    <t>14.20</t>
  </si>
  <si>
    <t>15.00</t>
  </si>
  <si>
    <t>15.42</t>
  </si>
  <si>
    <t>15.44</t>
  </si>
  <si>
    <t>16.24</t>
  </si>
  <si>
    <t>16.26</t>
  </si>
  <si>
    <t>17.48</t>
  </si>
  <si>
    <t>17.50</t>
  </si>
  <si>
    <t>18.30</t>
  </si>
  <si>
    <t>18.32</t>
  </si>
  <si>
    <t>19.14</t>
  </si>
  <si>
    <t>19.54</t>
  </si>
  <si>
    <t>19.56</t>
  </si>
  <si>
    <t>20.36</t>
  </si>
  <si>
    <t>20.56</t>
  </si>
  <si>
    <t>21.36</t>
  </si>
  <si>
    <t>5.56</t>
  </si>
  <si>
    <t>6.36</t>
  </si>
  <si>
    <t>6.38</t>
  </si>
  <si>
    <t>7.18</t>
  </si>
  <si>
    <t>7.20</t>
  </si>
  <si>
    <t>8.02</t>
  </si>
  <si>
    <t>8.42</t>
  </si>
  <si>
    <t>8.44</t>
  </si>
  <si>
    <t>9.24</t>
  </si>
  <si>
    <t>9.26</t>
  </si>
  <si>
    <t>10.06</t>
  </si>
  <si>
    <t>10.08</t>
  </si>
  <si>
    <t>10.48</t>
  </si>
  <si>
    <t>10.50</t>
  </si>
  <si>
    <t>11.30</t>
  </si>
  <si>
    <t>11.32</t>
  </si>
  <si>
    <t>12.12</t>
  </si>
  <si>
    <t>12.14</t>
  </si>
  <si>
    <t>12.54</t>
  </si>
  <si>
    <t>12.56</t>
  </si>
  <si>
    <t>15.02</t>
  </si>
  <si>
    <t>17.06</t>
  </si>
  <si>
    <t>17.08</t>
  </si>
  <si>
    <t>19.12</t>
  </si>
  <si>
    <t>7.32</t>
  </si>
  <si>
    <t>8.12</t>
  </si>
  <si>
    <t>8.14</t>
  </si>
  <si>
    <t>8.54</t>
  </si>
  <si>
    <t>8.56</t>
  </si>
  <si>
    <t>9.36</t>
  </si>
  <si>
    <t>9.38</t>
  </si>
  <si>
    <t>10.18</t>
  </si>
  <si>
    <t>10.20</t>
  </si>
  <si>
    <t>11.00</t>
  </si>
  <si>
    <t>11.02</t>
  </si>
  <si>
    <t>11.42</t>
  </si>
  <si>
    <t>11.44</t>
  </si>
  <si>
    <t>12.24</t>
  </si>
  <si>
    <t>12.26</t>
  </si>
  <si>
    <t>13.06</t>
  </si>
  <si>
    <t>13.08</t>
  </si>
  <si>
    <t>13.48</t>
  </si>
  <si>
    <t>13.50</t>
  </si>
  <si>
    <t>14.30</t>
  </si>
  <si>
    <t>14.32</t>
  </si>
  <si>
    <t>15.12</t>
  </si>
  <si>
    <t>15.54</t>
  </si>
  <si>
    <t>15.56</t>
  </si>
  <si>
    <t>16.36</t>
  </si>
  <si>
    <t>16.38</t>
  </si>
  <si>
    <t>17.18</t>
  </si>
  <si>
    <t>17.20</t>
  </si>
  <si>
    <t>18.00</t>
  </si>
  <si>
    <t>18.02</t>
  </si>
  <si>
    <t>18.42</t>
  </si>
  <si>
    <t>18.44</t>
  </si>
  <si>
    <t>19.24</t>
  </si>
  <si>
    <t>20.06</t>
  </si>
  <si>
    <t>20.12</t>
  </si>
  <si>
    <t>7.08</t>
  </si>
  <si>
    <t>7.48</t>
  </si>
  <si>
    <t>7.50</t>
  </si>
  <si>
    <t>8.30</t>
  </si>
  <si>
    <t>8.32</t>
  </si>
  <si>
    <t>9.12</t>
  </si>
  <si>
    <t>9.14</t>
  </si>
  <si>
    <t>9.54</t>
  </si>
  <si>
    <t>9.56</t>
  </si>
  <si>
    <t>10.36</t>
  </si>
  <si>
    <t>10.38</t>
  </si>
  <si>
    <t>11.18</t>
  </si>
  <si>
    <t>11.20</t>
  </si>
  <si>
    <t>12.00</t>
  </si>
  <si>
    <t>12.02</t>
  </si>
  <si>
    <t>12.42</t>
  </si>
  <si>
    <t>12.44</t>
  </si>
  <si>
    <t>13.24</t>
  </si>
  <si>
    <t>13.26</t>
  </si>
  <si>
    <t>14.06</t>
  </si>
  <si>
    <t>14.08</t>
  </si>
  <si>
    <t>14.48</t>
  </si>
  <si>
    <t>14.50</t>
  </si>
  <si>
    <t>15.30</t>
  </si>
  <si>
    <t>15.32</t>
  </si>
  <si>
    <t>16.12</t>
  </si>
  <si>
    <t>16.14</t>
  </si>
  <si>
    <t>16.54</t>
  </si>
  <si>
    <t>16.56</t>
  </si>
  <si>
    <t>17.36</t>
  </si>
  <si>
    <t>17.38</t>
  </si>
  <si>
    <t>18.18</t>
  </si>
  <si>
    <t>18.20</t>
  </si>
  <si>
    <t>19.00</t>
  </si>
  <si>
    <t>19.02</t>
  </si>
  <si>
    <t>19.42</t>
  </si>
  <si>
    <t>19.44</t>
  </si>
  <si>
    <t>20.24</t>
  </si>
  <si>
    <t>20.32</t>
  </si>
  <si>
    <t>21.12</t>
  </si>
  <si>
    <t>21.14</t>
  </si>
  <si>
    <t>21.56</t>
  </si>
  <si>
    <t>6.44</t>
  </si>
  <si>
    <t>7.24</t>
  </si>
  <si>
    <t>7.26</t>
  </si>
  <si>
    <t>8.06</t>
  </si>
  <si>
    <t>8.08</t>
  </si>
  <si>
    <t>8.48</t>
  </si>
  <si>
    <t>8.50</t>
  </si>
  <si>
    <t>9.30</t>
  </si>
  <si>
    <t>9.32</t>
  </si>
  <si>
    <t>10.12</t>
  </si>
  <si>
    <t>10.14</t>
  </si>
  <si>
    <t>10.54</t>
  </si>
  <si>
    <t>10.56</t>
  </si>
  <si>
    <t>11.36</t>
  </si>
  <si>
    <t>11.38</t>
  </si>
  <si>
    <t>12.18</t>
  </si>
  <si>
    <t>12.20</t>
  </si>
  <si>
    <t>13.00</t>
  </si>
  <si>
    <t>13.02</t>
  </si>
  <si>
    <t>13.42</t>
  </si>
  <si>
    <t>13.44</t>
  </si>
  <si>
    <t>14.24</t>
  </si>
  <si>
    <t>14.26</t>
  </si>
  <si>
    <t>15.06</t>
  </si>
  <si>
    <t>15.08</t>
  </si>
  <si>
    <t xml:space="preserve"> 15.48</t>
  </si>
  <si>
    <t>15.50</t>
  </si>
  <si>
    <t>16.30</t>
  </si>
  <si>
    <t>16.32</t>
  </si>
  <si>
    <t>17.12</t>
  </si>
  <si>
    <t>17.14</t>
  </si>
  <si>
    <t>17.54</t>
  </si>
  <si>
    <t>17.56</t>
  </si>
  <si>
    <t>18.38</t>
  </si>
  <si>
    <t>19.18</t>
  </si>
  <si>
    <t>19.20</t>
  </si>
  <si>
    <t>20.00</t>
  </si>
  <si>
    <t>20.02</t>
  </si>
  <si>
    <t>20.42</t>
  </si>
  <si>
    <t>20.54</t>
  </si>
  <si>
    <t>21.34</t>
  </si>
  <si>
    <t>21.48</t>
  </si>
  <si>
    <t>22.32</t>
  </si>
  <si>
    <t>06.20</t>
  </si>
  <si>
    <t>06.55</t>
  </si>
  <si>
    <t>07.05</t>
  </si>
  <si>
    <t>07.38</t>
  </si>
  <si>
    <t>07.40</t>
  </si>
  <si>
    <t>08.13</t>
  </si>
  <si>
    <t>08.15</t>
  </si>
  <si>
    <t>08.48</t>
  </si>
  <si>
    <t>08.50</t>
  </si>
  <si>
    <t>09.23</t>
  </si>
  <si>
    <t>09.25</t>
  </si>
  <si>
    <t>09.58</t>
  </si>
  <si>
    <t>10.00</t>
  </si>
  <si>
    <t>10.33</t>
  </si>
  <si>
    <t>10.35</t>
  </si>
  <si>
    <t>11.10</t>
  </si>
  <si>
    <t>11.43</t>
  </si>
  <si>
    <t>11.45</t>
  </si>
  <si>
    <t>12.53</t>
  </si>
  <si>
    <t>12.55</t>
  </si>
  <si>
    <t>13.28</t>
  </si>
  <si>
    <t>13.30</t>
  </si>
  <si>
    <t>14.03</t>
  </si>
  <si>
    <t>14.05</t>
  </si>
  <si>
    <t>14.40</t>
  </si>
  <si>
    <t>15.13</t>
  </si>
  <si>
    <t>15.15</t>
  </si>
  <si>
    <t>15.48</t>
  </si>
  <si>
    <t>16.23</t>
  </si>
  <si>
    <t>16.25</t>
  </si>
  <si>
    <t>16.58</t>
  </si>
  <si>
    <t>17.33</t>
  </si>
  <si>
    <t>17.35</t>
  </si>
  <si>
    <t>18.10</t>
  </si>
  <si>
    <t>18.43</t>
  </si>
  <si>
    <t>18.45</t>
  </si>
  <si>
    <t>19.55</t>
  </si>
  <si>
    <t>20.28</t>
  </si>
  <si>
    <t>20.30</t>
  </si>
  <si>
    <t>21.05</t>
  </si>
  <si>
    <t>21.38</t>
  </si>
  <si>
    <t>21.50</t>
  </si>
  <si>
    <t>22.23</t>
  </si>
  <si>
    <t>26 курса</t>
  </si>
  <si>
    <t>Маршрутно разсписание на линия 21</t>
  </si>
  <si>
    <t>14.34</t>
  </si>
  <si>
    <t>13.40</t>
  </si>
  <si>
    <t>16.14.</t>
  </si>
  <si>
    <t>19.34</t>
  </si>
  <si>
    <t>19.40</t>
  </si>
  <si>
    <t>7.04</t>
  </si>
  <si>
    <t>7.10</t>
  </si>
  <si>
    <t>7.54</t>
  </si>
  <si>
    <t>9.34</t>
  </si>
  <si>
    <t>9.40</t>
  </si>
  <si>
    <t>12.04</t>
  </si>
  <si>
    <t>12.10</t>
  </si>
  <si>
    <t>17.04</t>
  </si>
  <si>
    <t>17.10</t>
  </si>
  <si>
    <t>6.59</t>
  </si>
  <si>
    <t>7.43</t>
  </si>
  <si>
    <t>7,49</t>
  </si>
  <si>
    <t>8,33</t>
  </si>
  <si>
    <t>8,39</t>
  </si>
  <si>
    <t>9,23</t>
  </si>
  <si>
    <t>9,29</t>
  </si>
  <si>
    <t>10,13</t>
  </si>
  <si>
    <t>10,19</t>
  </si>
  <si>
    <t>11,03</t>
  </si>
  <si>
    <t>11,09</t>
  </si>
  <si>
    <t>11,59</t>
  </si>
  <si>
    <t>13,33</t>
  </si>
  <si>
    <t>13,39</t>
  </si>
  <si>
    <t>14,23</t>
  </si>
  <si>
    <t>14,29</t>
  </si>
  <si>
    <t>15,13</t>
  </si>
  <si>
    <t>15,19</t>
  </si>
  <si>
    <t>16,03</t>
  </si>
  <si>
    <t>16,09</t>
  </si>
  <si>
    <t>16,53</t>
  </si>
  <si>
    <t>17,43</t>
  </si>
  <si>
    <t>17,49</t>
  </si>
  <si>
    <t>18,33</t>
  </si>
  <si>
    <t>18,39</t>
  </si>
  <si>
    <t>19,23</t>
  </si>
  <si>
    <t>19,29</t>
  </si>
  <si>
    <t>20,13</t>
  </si>
  <si>
    <t>20,19</t>
  </si>
  <si>
    <t>21,03</t>
  </si>
  <si>
    <t>21,09</t>
  </si>
  <si>
    <t>21,43</t>
  </si>
  <si>
    <t>A-12</t>
  </si>
  <si>
    <t>ТК "Марица"</t>
  </si>
  <si>
    <t>5.53</t>
  </si>
  <si>
    <t>6.37</t>
  </si>
  <si>
    <t>6.43</t>
  </si>
  <si>
    <t>7.27</t>
  </si>
  <si>
    <t xml:space="preserve">   7.33</t>
  </si>
  <si>
    <t>8.17</t>
  </si>
  <si>
    <t>8.23</t>
  </si>
  <si>
    <t>9.07</t>
  </si>
  <si>
    <t>9.13</t>
  </si>
  <si>
    <t>9.57</t>
  </si>
  <si>
    <t>10.03</t>
  </si>
  <si>
    <t>10.47</t>
  </si>
  <si>
    <t>10.53</t>
  </si>
  <si>
    <t>11.37</t>
  </si>
  <si>
    <t>12.27</t>
  </si>
  <si>
    <t>12.33</t>
  </si>
  <si>
    <t>13.17</t>
  </si>
  <si>
    <t>14.07</t>
  </si>
  <si>
    <t>14.13</t>
  </si>
  <si>
    <t>14.57</t>
  </si>
  <si>
    <t>15.03</t>
  </si>
  <si>
    <t>15.47</t>
  </si>
  <si>
    <t>15.53</t>
  </si>
  <si>
    <t>16.37</t>
  </si>
  <si>
    <t>16.33</t>
  </si>
  <si>
    <t>17.27</t>
  </si>
  <si>
    <t>18.17</t>
  </si>
  <si>
    <t>18.23</t>
  </si>
  <si>
    <t>19.07</t>
  </si>
  <si>
    <t>19.13</t>
  </si>
  <si>
    <t>19.57</t>
  </si>
  <si>
    <t>20.03</t>
  </si>
  <si>
    <t>20.37</t>
  </si>
  <si>
    <t>6.48</t>
  </si>
  <si>
    <t>8.28</t>
  </si>
  <si>
    <t>8.34</t>
  </si>
  <si>
    <t>9.18</t>
  </si>
  <si>
    <t>10.58</t>
  </si>
  <si>
    <t>11.04</t>
  </si>
  <si>
    <t>13.34</t>
  </si>
  <si>
    <t>15.58</t>
  </si>
  <si>
    <t>16.04</t>
  </si>
  <si>
    <t>17.44</t>
  </si>
  <si>
    <t>18.28</t>
  </si>
  <si>
    <t>20.08</t>
  </si>
  <si>
    <t>20.48</t>
  </si>
  <si>
    <t>6.15</t>
  </si>
  <si>
    <t>7.05</t>
  </si>
  <si>
    <t>7.49</t>
  </si>
  <si>
    <t>7.55</t>
  </si>
  <si>
    <t>8.39</t>
  </si>
  <si>
    <t>8.45</t>
  </si>
  <si>
    <t>9.29</t>
  </si>
  <si>
    <t>9.35</t>
  </si>
  <si>
    <t>10.19</t>
  </si>
  <si>
    <t>10.25</t>
  </si>
  <si>
    <t>11.09</t>
  </si>
  <si>
    <t>11.15</t>
  </si>
  <si>
    <t>11.59</t>
  </si>
  <si>
    <t>12.05</t>
  </si>
  <si>
    <t>12.49</t>
  </si>
  <si>
    <t>13.39</t>
  </si>
  <si>
    <t>13.45</t>
  </si>
  <si>
    <t>14.35</t>
  </si>
  <si>
    <t>15.19</t>
  </si>
  <si>
    <t>15.25</t>
  </si>
  <si>
    <t>16.09</t>
  </si>
  <si>
    <t>16.15</t>
  </si>
  <si>
    <t>16.59</t>
  </si>
  <si>
    <t>17.05</t>
  </si>
  <si>
    <t>17.49</t>
  </si>
  <si>
    <t>18.39</t>
  </si>
  <si>
    <t>19.29</t>
  </si>
  <si>
    <t>6.26</t>
  </si>
  <si>
    <t>7.16</t>
  </si>
  <si>
    <t>9.46</t>
  </si>
  <si>
    <t>11.26</t>
  </si>
  <si>
    <t>12.16</t>
  </si>
  <si>
    <t>14.46</t>
  </si>
  <si>
    <t>15.36</t>
  </si>
  <si>
    <t>17.16</t>
  </si>
  <si>
    <t>19.46</t>
  </si>
  <si>
    <t>21.10</t>
  </si>
  <si>
    <t>14.51</t>
  </si>
  <si>
    <t>16.31</t>
  </si>
  <si>
    <t>17.21</t>
  </si>
  <si>
    <t>19.51</t>
  </si>
  <si>
    <t>20.41</t>
  </si>
  <si>
    <t>21.21</t>
  </si>
  <si>
    <t>7.21</t>
  </si>
  <si>
    <t>8.11</t>
  </si>
  <si>
    <t>9.01</t>
  </si>
  <si>
    <t>8.51</t>
  </si>
  <si>
    <t>10.41</t>
  </si>
  <si>
    <t>11.31</t>
  </si>
  <si>
    <t>12.21</t>
  </si>
  <si>
    <t>13.11</t>
  </si>
  <si>
    <t>14.01</t>
  </si>
  <si>
    <t>18.11</t>
  </si>
  <si>
    <t>19.01</t>
  </si>
  <si>
    <t>8.22</t>
  </si>
  <si>
    <t>10.02</t>
  </si>
  <si>
    <t>10.52</t>
  </si>
  <si>
    <t>13.22</t>
  </si>
  <si>
    <t>14.12</t>
  </si>
  <si>
    <t>15.52</t>
  </si>
  <si>
    <t>18.22</t>
  </si>
  <si>
    <t>16k</t>
  </si>
  <si>
    <t xml:space="preserve">                   IV-та кола</t>
  </si>
  <si>
    <t xml:space="preserve"> VIII-ма кола</t>
  </si>
  <si>
    <t xml:space="preserve"> VII-ма кола</t>
  </si>
  <si>
    <t xml:space="preserve"> VІ-та кола</t>
  </si>
  <si>
    <t xml:space="preserve">  A-12</t>
  </si>
  <si>
    <t>6.10</t>
  </si>
  <si>
    <t>6.52</t>
  </si>
  <si>
    <t>9.04</t>
  </si>
  <si>
    <t>10.34</t>
  </si>
  <si>
    <t>11.16</t>
  </si>
  <si>
    <t>12.46</t>
  </si>
  <si>
    <t>14.14</t>
  </si>
  <si>
    <t>14.56</t>
  </si>
  <si>
    <t>14.58</t>
  </si>
  <si>
    <t>15.40</t>
  </si>
  <si>
    <t>17.52</t>
  </si>
  <si>
    <t>19.22</t>
  </si>
  <si>
    <t>20.04</t>
  </si>
  <si>
    <t>20к</t>
  </si>
  <si>
    <t>7.14</t>
  </si>
  <si>
    <t>7.58</t>
  </si>
  <si>
    <t>9.28</t>
  </si>
  <si>
    <t>10.10</t>
  </si>
  <si>
    <t>11.40</t>
  </si>
  <si>
    <t>12.22</t>
  </si>
  <si>
    <t>13.50.</t>
  </si>
  <si>
    <t>13.52</t>
  </si>
  <si>
    <t>16.46</t>
  </si>
  <si>
    <t>18.16</t>
  </si>
  <si>
    <t>18.58</t>
  </si>
  <si>
    <t>20.26</t>
  </si>
  <si>
    <t>21.08</t>
  </si>
  <si>
    <t>21.32</t>
  </si>
  <si>
    <t>21.54</t>
  </si>
  <si>
    <t>Маршрутно разсписание на линия 22</t>
  </si>
  <si>
    <t>Младежка</t>
  </si>
  <si>
    <t>Преч.станция</t>
  </si>
  <si>
    <t>14 к</t>
  </si>
  <si>
    <t xml:space="preserve">             ОБЩИНА  - ПЛОВДИВ</t>
  </si>
  <si>
    <t>Маршрутно разсписание на линия 24</t>
  </si>
  <si>
    <t>Прослав</t>
  </si>
  <si>
    <t>з-д.Устрем</t>
  </si>
  <si>
    <t xml:space="preserve">    -</t>
  </si>
  <si>
    <t>13 к</t>
  </si>
  <si>
    <t>12 к</t>
  </si>
  <si>
    <t>10 к</t>
  </si>
  <si>
    <t>11 к</t>
  </si>
  <si>
    <t>6,16</t>
  </si>
  <si>
    <t>7,04</t>
  </si>
  <si>
    <t>7,52</t>
  </si>
  <si>
    <t>7,54</t>
  </si>
  <si>
    <t>10,16</t>
  </si>
  <si>
    <t>10,18</t>
  </si>
  <si>
    <t>11,52</t>
  </si>
  <si>
    <t>13,28</t>
  </si>
  <si>
    <t xml:space="preserve">   15,04</t>
  </si>
  <si>
    <t xml:space="preserve">  15,06</t>
  </si>
  <si>
    <t>15,52</t>
  </si>
  <si>
    <t>18,18</t>
  </si>
  <si>
    <t>19,06</t>
  </si>
  <si>
    <t>20,42</t>
  </si>
  <si>
    <t>21,22</t>
  </si>
  <si>
    <t>КВ. КОМАТЕВО</t>
  </si>
  <si>
    <t>ЗХА РОДИНА</t>
  </si>
  <si>
    <t>5.42 </t>
  </si>
  <si>
    <t>5.54</t>
  </si>
  <si>
    <t>6,42</t>
  </si>
  <si>
    <t xml:space="preserve">    8,18</t>
  </si>
  <si>
    <t>9,52</t>
  </si>
  <si>
    <t>11,28</t>
  </si>
  <si>
    <t>12,16</t>
  </si>
  <si>
    <t xml:space="preserve">  13,04</t>
  </si>
  <si>
    <t>13,54</t>
  </si>
  <si>
    <t>14,42</t>
  </si>
  <si>
    <t>17,04</t>
  </si>
  <si>
    <t>17,06</t>
  </si>
  <si>
    <t>19,28</t>
  </si>
  <si>
    <t>20,18</t>
  </si>
  <si>
    <t>21,04</t>
  </si>
  <si>
    <t>19к</t>
  </si>
  <si>
    <t>Маршрутно разсписание на линия 27</t>
  </si>
  <si>
    <t>6,06</t>
  </si>
  <si>
    <t>6,52</t>
  </si>
  <si>
    <t>8,28</t>
  </si>
  <si>
    <t>12,28</t>
  </si>
  <si>
    <t>13,18</t>
  </si>
  <si>
    <t>14,54</t>
  </si>
  <si>
    <t>15,42</t>
  </si>
  <si>
    <t>17,18</t>
  </si>
  <si>
    <t xml:space="preserve">   18,06</t>
  </si>
  <si>
    <t>18,52</t>
  </si>
  <si>
    <t>18,54</t>
  </si>
  <si>
    <t>21,16</t>
  </si>
  <si>
    <t>21.18</t>
  </si>
  <si>
    <t>21.44</t>
  </si>
  <si>
    <t>22.16</t>
  </si>
  <si>
    <t>21к</t>
  </si>
  <si>
    <t>5,42</t>
  </si>
  <si>
    <t>6,28</t>
  </si>
  <si>
    <t>8,04</t>
  </si>
  <si>
    <t>8,52</t>
  </si>
  <si>
    <t>9,42</t>
  </si>
  <si>
    <t>10,28</t>
  </si>
  <si>
    <t>12,06</t>
  </si>
  <si>
    <t>15,16</t>
  </si>
  <si>
    <t>15,18</t>
  </si>
  <si>
    <t>16,54</t>
  </si>
  <si>
    <t>19,18</t>
  </si>
  <si>
    <t>20,06</t>
  </si>
  <si>
    <t xml:space="preserve">   20,52</t>
  </si>
  <si>
    <t>19k</t>
  </si>
  <si>
    <t xml:space="preserve">    7,30</t>
  </si>
  <si>
    <t>10,50</t>
  </si>
  <si>
    <t>21,15</t>
  </si>
  <si>
    <t>6.42</t>
  </si>
  <si>
    <t>7,22</t>
  </si>
  <si>
    <t>7,27</t>
  </si>
  <si>
    <t>8,07</t>
  </si>
  <si>
    <t>8,57</t>
  </si>
  <si>
    <t>9,37</t>
  </si>
  <si>
    <t>10,27</t>
  </si>
  <si>
    <t>11,07</t>
  </si>
  <si>
    <t>11,12</t>
  </si>
  <si>
    <t>11,57</t>
  </si>
  <si>
    <t>12,37</t>
  </si>
  <si>
    <t>13,27</t>
  </si>
  <si>
    <t>14,07</t>
  </si>
  <si>
    <t>14,12</t>
  </si>
  <si>
    <t>14,57</t>
  </si>
  <si>
    <t>15,37</t>
  </si>
  <si>
    <t>16,22</t>
  </si>
  <si>
    <t>16,27</t>
  </si>
  <si>
    <t>17,07</t>
  </si>
  <si>
    <t>17,57</t>
  </si>
  <si>
    <t>19,27</t>
  </si>
  <si>
    <t>20,07</t>
  </si>
  <si>
    <t xml:space="preserve">    8,06</t>
  </si>
  <si>
    <t>20,54</t>
  </si>
  <si>
    <t>21,34</t>
  </si>
  <si>
    <t>8,29</t>
  </si>
  <si>
    <t>9,19</t>
  </si>
  <si>
    <t>9,59</t>
  </si>
  <si>
    <t>10,49</t>
  </si>
  <si>
    <t>11,29</t>
  </si>
  <si>
    <t>11,34</t>
  </si>
  <si>
    <t>12,14</t>
  </si>
  <si>
    <t>12,19</t>
  </si>
  <si>
    <t>12,59</t>
  </si>
  <si>
    <t>13,49</t>
  </si>
  <si>
    <t>14,34</t>
  </si>
  <si>
    <t>15,59</t>
  </si>
  <si>
    <t>16,44</t>
  </si>
  <si>
    <t>16,49</t>
  </si>
  <si>
    <t>17,29</t>
  </si>
  <si>
    <t>18,19</t>
  </si>
  <si>
    <t>18,59</t>
  </si>
  <si>
    <t>19,49</t>
  </si>
  <si>
    <t>20,29</t>
  </si>
  <si>
    <t>20,12</t>
  </si>
  <si>
    <t>А12 ж.к.Тракия</t>
  </si>
  <si>
    <t xml:space="preserve">ул."Юндола" 
</t>
  </si>
  <si>
    <t xml:space="preserve">А12 ж.к.Тракия 
</t>
  </si>
  <si>
    <t>19:38</t>
  </si>
  <si>
    <t>22 к.</t>
  </si>
  <si>
    <t xml:space="preserve">            VІІІ-ма кола</t>
  </si>
  <si>
    <t>ІХ-та кола</t>
  </si>
  <si>
    <t>Маршрутно разсписание на линия 29</t>
  </si>
  <si>
    <t>Изгрев</t>
  </si>
  <si>
    <t xml:space="preserve">Ал. Стамболийски
</t>
  </si>
  <si>
    <t>Маршрутно разсписание на линия 36</t>
  </si>
  <si>
    <t>I - ва колона</t>
  </si>
  <si>
    <t>II - ра колона</t>
  </si>
  <si>
    <t>III - та колона</t>
  </si>
  <si>
    <t>ЕАЗ</t>
  </si>
  <si>
    <t>ул. "Юндола"</t>
  </si>
  <si>
    <t>ул.Юндола</t>
  </si>
  <si>
    <t>IV - та колона</t>
  </si>
  <si>
    <t>V - та колона</t>
  </si>
  <si>
    <t>VI - та колона</t>
  </si>
  <si>
    <t>14к.</t>
  </si>
  <si>
    <t>VII - ма колона</t>
  </si>
  <si>
    <t>Маршрутно разсписание на линия 37</t>
  </si>
  <si>
    <t>ПУ</t>
  </si>
  <si>
    <t>Маршрутно разсписание на линия 44</t>
  </si>
  <si>
    <t>Маршрутно разсписание на линия 66</t>
  </si>
  <si>
    <t>кв.Прослав</t>
  </si>
  <si>
    <t>Тракия А12</t>
  </si>
  <si>
    <t>17к</t>
  </si>
  <si>
    <t>VII-та кола</t>
  </si>
  <si>
    <t>Маршрутно разсписание на линия 93</t>
  </si>
  <si>
    <t>І-ва кола    *</t>
  </si>
  <si>
    <t>ж.к.Тракия</t>
  </si>
  <si>
    <t>Стъкларски завод</t>
  </si>
  <si>
    <t xml:space="preserve"> 16:00</t>
  </si>
  <si>
    <t>15 к.</t>
  </si>
  <si>
    <t xml:space="preserve">І-ва кола    </t>
  </si>
  <si>
    <t>Маршрутно разсписание на линия 99</t>
  </si>
  <si>
    <t>Кв.”Тракия”</t>
  </si>
  <si>
    <t>ТК.”Марица”</t>
  </si>
  <si>
    <t>18к.</t>
  </si>
  <si>
    <t>IX-та кола</t>
  </si>
  <si>
    <t>X-та кола</t>
  </si>
  <si>
    <t>14.54</t>
  </si>
  <si>
    <t>15.38</t>
  </si>
  <si>
    <t>16.22</t>
  </si>
  <si>
    <t>17.06.</t>
  </si>
  <si>
    <t>20.46</t>
  </si>
  <si>
    <t>6.50</t>
  </si>
  <si>
    <t>7.34</t>
  </si>
  <si>
    <t>11.58</t>
  </si>
  <si>
    <t>14.10</t>
  </si>
  <si>
    <t>13.48.</t>
  </si>
  <si>
    <t>15.16</t>
  </si>
  <si>
    <t>20.22</t>
  </si>
  <si>
    <t>7.12</t>
  </si>
  <si>
    <t>7.56</t>
  </si>
  <si>
    <t>8.40</t>
  </si>
  <si>
    <t>13.04</t>
  </si>
  <si>
    <t>21.06</t>
  </si>
  <si>
    <t>21.28</t>
  </si>
  <si>
    <t>21.30</t>
  </si>
  <si>
    <t>22.08</t>
  </si>
  <si>
    <t>Кв. Беломорски</t>
  </si>
  <si>
    <t xml:space="preserve">КАТ </t>
  </si>
  <si>
    <t>14.55</t>
  </si>
  <si>
    <t>17.25</t>
  </si>
  <si>
    <t>18.40</t>
  </si>
  <si>
    <t>6,05</t>
  </si>
  <si>
    <t>9.55</t>
  </si>
  <si>
    <t xml:space="preserve">   12,55</t>
  </si>
  <si>
    <t xml:space="preserve">   13,00</t>
  </si>
  <si>
    <t>22</t>
  </si>
  <si>
    <t>5.45 </t>
  </si>
  <si>
    <t>13.55</t>
  </si>
  <si>
    <t>15.45</t>
  </si>
  <si>
    <t>16.55</t>
  </si>
  <si>
    <t>17.40</t>
  </si>
  <si>
    <t>18.15</t>
  </si>
  <si>
    <t>18.55</t>
  </si>
  <si>
    <t>6,21</t>
  </si>
  <si>
    <t xml:space="preserve">    7,40</t>
  </si>
  <si>
    <t>8.55</t>
  </si>
  <si>
    <t>10.45</t>
  </si>
  <si>
    <t>11.55</t>
  </si>
  <si>
    <t>12.40</t>
  </si>
  <si>
    <t>20,00</t>
  </si>
  <si>
    <t>24</t>
  </si>
  <si>
    <t>6.00</t>
  </si>
  <si>
    <t>14.45</t>
  </si>
  <si>
    <t>15.55</t>
  </si>
  <si>
    <t>16.35</t>
  </si>
  <si>
    <t>16.40</t>
  </si>
  <si>
    <t>18.25</t>
  </si>
  <si>
    <t xml:space="preserve">    7,55</t>
  </si>
  <si>
    <t>9,44</t>
  </si>
  <si>
    <t xml:space="preserve">   11,35</t>
  </si>
  <si>
    <t>12.50</t>
  </si>
  <si>
    <t>19.05</t>
  </si>
  <si>
    <t>8.05</t>
  </si>
  <si>
    <t xml:space="preserve">   15,40</t>
  </si>
  <si>
    <t>17.45</t>
  </si>
  <si>
    <t>19.35</t>
  </si>
  <si>
    <t>20.15</t>
  </si>
  <si>
    <t>20.10</t>
  </si>
  <si>
    <t xml:space="preserve">  13,00</t>
  </si>
  <si>
    <t>20</t>
  </si>
  <si>
    <t xml:space="preserve">  7,15</t>
  </si>
  <si>
    <t xml:space="preserve">  7,35</t>
  </si>
  <si>
    <t xml:space="preserve">  17,00</t>
  </si>
  <si>
    <t>Маршрутно разсписание на линия 113</t>
  </si>
  <si>
    <t>Маршрутно разсписание на линия 116</t>
  </si>
  <si>
    <t>МИТНИЦА</t>
  </si>
  <si>
    <t>ИЗГРЕВ</t>
  </si>
  <si>
    <t>5,10</t>
  </si>
  <si>
    <t>5,33</t>
  </si>
  <si>
    <t>5,55</t>
  </si>
  <si>
    <t>6,38</t>
  </si>
  <si>
    <t>7,23</t>
  </si>
  <si>
    <t>12,38</t>
  </si>
  <si>
    <t>15,03</t>
  </si>
  <si>
    <t>16,33</t>
  </si>
  <si>
    <t>18,03</t>
  </si>
  <si>
    <t>19,33</t>
  </si>
  <si>
    <t>6,48</t>
  </si>
  <si>
    <t>7,33</t>
  </si>
  <si>
    <t>9,03</t>
  </si>
  <si>
    <t>10,33</t>
  </si>
  <si>
    <t>12,03</t>
  </si>
  <si>
    <t>12,48</t>
  </si>
  <si>
    <t>13,43</t>
  </si>
  <si>
    <t>16,43</t>
  </si>
  <si>
    <t>18,13</t>
  </si>
  <si>
    <t>7,53</t>
  </si>
  <si>
    <t>8,38</t>
  </si>
  <si>
    <t>12,23</t>
  </si>
  <si>
    <t>14,03</t>
  </si>
  <si>
    <t>14,48</t>
  </si>
  <si>
    <t>15,33</t>
  </si>
  <si>
    <t>17,03</t>
  </si>
  <si>
    <t>17,48</t>
  </si>
  <si>
    <t>Тр.</t>
  </si>
  <si>
    <t>8,03</t>
  </si>
  <si>
    <t>8,48</t>
  </si>
  <si>
    <t>9,33</t>
  </si>
  <si>
    <t>12,33</t>
  </si>
  <si>
    <t>14,13</t>
  </si>
  <si>
    <t>14,58</t>
  </si>
  <si>
    <t>15,43</t>
  </si>
  <si>
    <t>18,43</t>
  </si>
  <si>
    <t>6,43</t>
  </si>
  <si>
    <t>8,13</t>
  </si>
  <si>
    <t>9,43</t>
  </si>
  <si>
    <t>11,13</t>
  </si>
  <si>
    <t>13,38</t>
  </si>
  <si>
    <t>15,08</t>
  </si>
  <si>
    <t>15,53</t>
  </si>
  <si>
    <t>17,23</t>
  </si>
  <si>
    <t>18,08</t>
  </si>
  <si>
    <t>7,03</t>
  </si>
  <si>
    <t>10,03</t>
  </si>
  <si>
    <t>10,48</t>
  </si>
  <si>
    <t>11,33</t>
  </si>
  <si>
    <t>13,03</t>
  </si>
  <si>
    <t>16,13</t>
  </si>
  <si>
    <t>16,58</t>
  </si>
  <si>
    <t>Маршрутно разсписание на линия 222</t>
  </si>
  <si>
    <t xml:space="preserve">Кв. Прослав/център/ </t>
  </si>
  <si>
    <t>ПУ -Нова сграда</t>
  </si>
  <si>
    <t>5,41</t>
  </si>
  <si>
    <t>6,26</t>
  </si>
  <si>
    <t>7,11</t>
  </si>
  <si>
    <t>7,56</t>
  </si>
  <si>
    <t>8,36</t>
  </si>
  <si>
    <t>8,41</t>
  </si>
  <si>
    <t>9,21</t>
  </si>
  <si>
    <t>10,11</t>
  </si>
  <si>
    <t>10,51</t>
  </si>
  <si>
    <t>11,41</t>
  </si>
  <si>
    <t>12,26</t>
  </si>
  <si>
    <t>13,11</t>
  </si>
  <si>
    <t>13,51</t>
  </si>
  <si>
    <t>14,36</t>
  </si>
  <si>
    <t>14,41</t>
  </si>
  <si>
    <t>15,21</t>
  </si>
  <si>
    <t>16,51</t>
  </si>
  <si>
    <t>17,36</t>
  </si>
  <si>
    <t>18,21</t>
  </si>
  <si>
    <t>19,46</t>
  </si>
  <si>
    <t>19,51</t>
  </si>
  <si>
    <t>20,31</t>
  </si>
  <si>
    <t>21,06</t>
  </si>
  <si>
    <t>21,11</t>
  </si>
  <si>
    <t>21,46</t>
  </si>
  <si>
    <t>5,52</t>
  </si>
  <si>
    <t>6,37</t>
  </si>
  <si>
    <t>7,17</t>
  </si>
  <si>
    <t>8,47</t>
  </si>
  <si>
    <t>11,47</t>
  </si>
  <si>
    <t>13,17</t>
  </si>
  <si>
    <t>14,02</t>
  </si>
  <si>
    <t>16,17</t>
  </si>
  <si>
    <t>17,47</t>
  </si>
  <si>
    <t>18,32</t>
  </si>
  <si>
    <t>19,17</t>
  </si>
  <si>
    <t>19,57</t>
  </si>
  <si>
    <t>20,37</t>
  </si>
  <si>
    <t>Кв. Прослав/център/</t>
  </si>
  <si>
    <t>15.33</t>
  </si>
  <si>
    <t>6.03</t>
  </si>
  <si>
    <t>12.03</t>
  </si>
  <si>
    <t>16.03</t>
  </si>
  <si>
    <t>20,08</t>
  </si>
  <si>
    <t>21,28</t>
  </si>
  <si>
    <t>21,33</t>
  </si>
  <si>
    <t>22,08</t>
  </si>
  <si>
    <t>7,39</t>
  </si>
  <si>
    <t>8,24</t>
  </si>
  <si>
    <t>9,09</t>
  </si>
  <si>
    <t>10,39</t>
  </si>
  <si>
    <t>12,09</t>
  </si>
  <si>
    <t>14,24</t>
  </si>
  <si>
    <t>16,39</t>
  </si>
  <si>
    <t>17,24</t>
  </si>
  <si>
    <t>18,09</t>
  </si>
  <si>
    <t>20,59</t>
  </si>
  <si>
    <t>6.25</t>
  </si>
  <si>
    <t>10.05</t>
  </si>
  <si>
    <t>13.05</t>
  </si>
  <si>
    <t>16.05</t>
  </si>
  <si>
    <t>7,21</t>
  </si>
  <si>
    <t>8.01</t>
  </si>
  <si>
    <t>9,46</t>
  </si>
  <si>
    <t>8,51</t>
  </si>
  <si>
    <t>9,31</t>
  </si>
  <si>
    <t>10,21</t>
  </si>
  <si>
    <t>11.01</t>
  </si>
  <si>
    <t>12,31</t>
  </si>
  <si>
    <t>12,36</t>
  </si>
  <si>
    <t>13,21</t>
  </si>
  <si>
    <t>14,46</t>
  </si>
  <si>
    <t>14,51</t>
  </si>
  <si>
    <t>15,31</t>
  </si>
  <si>
    <t>15,36</t>
  </si>
  <si>
    <t>16,21</t>
  </si>
  <si>
    <t>17.01</t>
  </si>
  <si>
    <t>17,46</t>
  </si>
  <si>
    <t>17,51</t>
  </si>
  <si>
    <t>18,31</t>
  </si>
  <si>
    <t>19,21</t>
  </si>
  <si>
    <t>20.01</t>
  </si>
  <si>
    <t>20,39</t>
  </si>
  <si>
    <t>20,44</t>
  </si>
  <si>
    <t>8.13</t>
  </si>
  <si>
    <t>9.03</t>
  </si>
  <si>
    <t>11.13</t>
  </si>
  <si>
    <t>17.13</t>
  </si>
  <si>
    <t>18.03</t>
  </si>
  <si>
    <t>20.13</t>
  </si>
  <si>
    <t>20.18</t>
  </si>
  <si>
    <t>20,49</t>
  </si>
  <si>
    <t>18</t>
  </si>
  <si>
    <t>21,39</t>
  </si>
  <si>
    <t>21,17</t>
  </si>
  <si>
    <t>21,57</t>
  </si>
  <si>
    <t>Маршрутно разписание на линия 17</t>
  </si>
  <si>
    <t>Х -та</t>
  </si>
  <si>
    <t>VIII-та 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</si>
</sst>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</font>
    <font>
      <b/>
      <i/>
      <u/>
      <sz val="14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FFFFFF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rgb="FF000000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rgb="FF3F3F3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/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2" borderId="1" applyNumberFormat="0" applyAlignment="0" applyProtection="0"/>
  </cellStyleXfs>
  <cellXfs count="946">
    <xf numFmtId="0" fontId="0" fillId="0" borderId="0" xfId="0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10" xfId="0" applyNumberFormat="1" applyBorder="1" applyAlignment="1">
      <alignment horizontal="center"/>
    </xf>
    <xf numFmtId="20" fontId="11" fillId="0" borderId="10" xfId="0" applyNumberFormat="1" applyFont="1" applyBorder="1" applyAlignment="1">
      <alignment horizontal="center"/>
    </xf>
    <xf numFmtId="20" fontId="11" fillId="0" borderId="12" xfId="0" applyNumberFormat="1" applyFont="1" applyBorder="1" applyAlignment="1">
      <alignment horizontal="center"/>
    </xf>
    <xf numFmtId="0" fontId="12" fillId="0" borderId="0" xfId="0" applyFont="1"/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20" fontId="15" fillId="0" borderId="25" xfId="0" applyNumberFormat="1" applyFont="1" applyBorder="1" applyAlignment="1">
      <alignment horizontal="center" wrapText="1"/>
    </xf>
    <xf numFmtId="20" fontId="7" fillId="0" borderId="10" xfId="0" applyNumberFormat="1" applyFon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46" fontId="12" fillId="0" borderId="0" xfId="0" applyNumberFormat="1" applyFont="1"/>
    <xf numFmtId="20" fontId="12" fillId="0" borderId="0" xfId="0" applyNumberFormat="1" applyFont="1"/>
    <xf numFmtId="21" fontId="12" fillId="0" borderId="0" xfId="0" applyNumberFormat="1" applyFont="1"/>
    <xf numFmtId="20" fontId="5" fillId="0" borderId="32" xfId="0" applyNumberFormat="1" applyFont="1" applyBorder="1" applyAlignment="1">
      <alignment horizontal="center"/>
    </xf>
    <xf numFmtId="20" fontId="5" fillId="0" borderId="0" xfId="0" applyNumberFormat="1" applyFont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20" fontId="5" fillId="0" borderId="12" xfId="0" applyNumberFormat="1" applyFont="1" applyBorder="1" applyAlignment="1">
      <alignment horizontal="center"/>
    </xf>
    <xf numFmtId="20" fontId="11" fillId="0" borderId="32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11" fillId="0" borderId="0" xfId="0" applyNumberFormat="1" applyFont="1"/>
    <xf numFmtId="2" fontId="0" fillId="0" borderId="0" xfId="0" applyNumberFormat="1"/>
    <xf numFmtId="20" fontId="16" fillId="0" borderId="32" xfId="0" applyNumberFormat="1" applyFont="1" applyBorder="1" applyAlignment="1">
      <alignment horizontal="center"/>
    </xf>
    <xf numFmtId="20" fontId="16" fillId="0" borderId="10" xfId="0" applyNumberFormat="1" applyFont="1" applyBorder="1" applyAlignment="1">
      <alignment horizontal="center"/>
    </xf>
    <xf numFmtId="20" fontId="16" fillId="0" borderId="1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7" fillId="0" borderId="3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0" fontId="4" fillId="0" borderId="32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 horizontal="center"/>
    </xf>
    <xf numFmtId="20" fontId="4" fillId="0" borderId="61" xfId="0" applyNumberFormat="1" applyFont="1" applyBorder="1" applyAlignment="1">
      <alignment horizontal="center"/>
    </xf>
    <xf numFmtId="20" fontId="4" fillId="0" borderId="12" xfId="0" applyNumberFormat="1" applyFont="1" applyBorder="1" applyAlignment="1">
      <alignment horizontal="center"/>
    </xf>
    <xf numFmtId="20" fontId="23" fillId="0" borderId="32" xfId="0" applyNumberFormat="1" applyFont="1" applyBorder="1" applyAlignment="1">
      <alignment horizontal="center"/>
    </xf>
    <xf numFmtId="20" fontId="4" fillId="0" borderId="62" xfId="0" applyNumberFormat="1" applyFont="1" applyBorder="1" applyAlignment="1">
      <alignment horizontal="center"/>
    </xf>
    <xf numFmtId="20" fontId="4" fillId="0" borderId="63" xfId="0" applyNumberFormat="1" applyFont="1" applyBorder="1" applyAlignment="1">
      <alignment horizontal="center"/>
    </xf>
    <xf numFmtId="20" fontId="4" fillId="0" borderId="17" xfId="0" applyNumberFormat="1" applyFon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20" fontId="4" fillId="0" borderId="64" xfId="0" applyNumberFormat="1" applyFont="1" applyBorder="1" applyAlignment="1">
      <alignment horizontal="center"/>
    </xf>
    <xf numFmtId="20" fontId="4" fillId="0" borderId="65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24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/>
    <xf numFmtId="0" fontId="0" fillId="0" borderId="0" xfId="0"/>
    <xf numFmtId="0" fontId="0" fillId="0" borderId="0" xfId="0"/>
    <xf numFmtId="20" fontId="2" fillId="0" borderId="10" xfId="0" applyNumberFormat="1" applyFont="1" applyBorder="1" applyAlignment="1">
      <alignment horizontal="center"/>
    </xf>
    <xf numFmtId="20" fontId="2" fillId="0" borderId="32" xfId="0" applyNumberFormat="1" applyFont="1" applyBorder="1" applyAlignment="1">
      <alignment horizontal="center"/>
    </xf>
    <xf numFmtId="20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/>
    <xf numFmtId="2" fontId="0" fillId="0" borderId="0" xfId="0" applyNumberFormat="1"/>
    <xf numFmtId="0" fontId="7" fillId="0" borderId="5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2" fontId="0" fillId="0" borderId="0" xfId="0" applyNumberFormat="1"/>
    <xf numFmtId="0" fontId="32" fillId="0" borderId="18" xfId="0" applyFont="1" applyBorder="1" applyAlignment="1">
      <alignment horizontal="center" vertical="center"/>
    </xf>
    <xf numFmtId="0" fontId="30" fillId="6" borderId="61" xfId="0" applyFont="1" applyFill="1" applyBorder="1" applyAlignment="1">
      <alignment horizontal="center" vertical="center"/>
    </xf>
    <xf numFmtId="0" fontId="30" fillId="6" borderId="102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22" fillId="0" borderId="0" xfId="0" applyFont="1"/>
    <xf numFmtId="0" fontId="22" fillId="0" borderId="105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106" xfId="0" applyFont="1" applyBorder="1" applyAlignment="1">
      <alignment horizontal="center" vertical="center" wrapText="1"/>
    </xf>
    <xf numFmtId="0" fontId="22" fillId="0" borderId="97" xfId="0" applyFont="1" applyBorder="1" applyAlignment="1">
      <alignment horizontal="center" vertical="center" wrapText="1"/>
    </xf>
    <xf numFmtId="20" fontId="22" fillId="0" borderId="43" xfId="0" applyNumberFormat="1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20" fontId="22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8" xfId="0" applyFont="1" applyBorder="1" applyAlignment="1">
      <alignment horizontal="center" vertical="center" wrapText="1"/>
    </xf>
    <xf numFmtId="20" fontId="22" fillId="0" borderId="97" xfId="0" applyNumberFormat="1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105" xfId="0" applyNumberFormat="1" applyFont="1" applyBorder="1" applyAlignment="1">
      <alignment horizontal="center" vertical="center" wrapText="1"/>
    </xf>
    <xf numFmtId="49" fontId="22" fillId="0" borderId="43" xfId="0" applyNumberFormat="1" applyFont="1" applyBorder="1" applyAlignment="1">
      <alignment horizontal="center" vertical="center" wrapText="1"/>
    </xf>
    <xf numFmtId="49" fontId="20" fillId="0" borderId="105" xfId="0" applyNumberFormat="1" applyFont="1" applyBorder="1" applyAlignment="1">
      <alignment horizontal="center" vertical="center" wrapText="1"/>
    </xf>
    <xf numFmtId="49" fontId="20" fillId="0" borderId="43" xfId="0" applyNumberFormat="1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49" fontId="20" fillId="0" borderId="97" xfId="0" applyNumberFormat="1" applyFont="1" applyBorder="1" applyAlignment="1">
      <alignment horizontal="center" vertical="center" wrapText="1"/>
    </xf>
    <xf numFmtId="20" fontId="20" fillId="0" borderId="43" xfId="0" applyNumberFormat="1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2" fontId="36" fillId="0" borderId="6" xfId="0" applyNumberFormat="1" applyFont="1" applyBorder="1" applyAlignment="1">
      <alignment horizontal="center" vertical="center" wrapText="1"/>
    </xf>
    <xf numFmtId="0" fontId="37" fillId="0" borderId="97" xfId="0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6" fillId="0" borderId="97" xfId="0" applyFont="1" applyBorder="1" applyAlignment="1">
      <alignment horizontal="center" vertical="center" wrapText="1"/>
    </xf>
    <xf numFmtId="2" fontId="37" fillId="0" borderId="43" xfId="0" applyNumberFormat="1" applyFont="1" applyBorder="1" applyAlignment="1">
      <alignment horizontal="center" vertical="center" wrapText="1"/>
    </xf>
    <xf numFmtId="0" fontId="35" fillId="0" borderId="98" xfId="0" applyFont="1" applyBorder="1" applyAlignment="1">
      <alignment horizontal="center" vertical="center" wrapText="1"/>
    </xf>
    <xf numFmtId="0" fontId="36" fillId="0" borderId="113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6" fillId="0" borderId="98" xfId="0" applyFont="1" applyBorder="1" applyAlignment="1">
      <alignment horizontal="center" vertical="center" wrapText="1"/>
    </xf>
    <xf numFmtId="2" fontId="22" fillId="0" borderId="105" xfId="0" applyNumberFormat="1" applyFont="1" applyBorder="1" applyAlignment="1">
      <alignment horizontal="center" vertical="center" wrapText="1"/>
    </xf>
    <xf numFmtId="2" fontId="22" fillId="0" borderId="43" xfId="0" applyNumberFormat="1" applyFont="1" applyBorder="1" applyAlignment="1">
      <alignment horizontal="center" vertical="center" wrapText="1"/>
    </xf>
    <xf numFmtId="2" fontId="22" fillId="0" borderId="114" xfId="0" applyNumberFormat="1" applyFont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2" fontId="22" fillId="0" borderId="98" xfId="0" applyNumberFormat="1" applyFont="1" applyBorder="1" applyAlignment="1">
      <alignment horizontal="center" vertical="center" wrapText="1"/>
    </xf>
    <xf numFmtId="2" fontId="22" fillId="0" borderId="97" xfId="0" applyNumberFormat="1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49" fontId="22" fillId="0" borderId="114" xfId="0" applyNumberFormat="1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 wrapText="1"/>
    </xf>
    <xf numFmtId="49" fontId="37" fillId="0" borderId="6" xfId="0" applyNumberFormat="1" applyFont="1" applyBorder="1" applyAlignment="1">
      <alignment horizontal="center" vertical="center" wrapText="1"/>
    </xf>
    <xf numFmtId="49" fontId="37" fillId="0" borderId="43" xfId="0" applyNumberFormat="1" applyFont="1" applyBorder="1" applyAlignment="1">
      <alignment horizontal="center" vertical="center" wrapText="1"/>
    </xf>
    <xf numFmtId="49" fontId="36" fillId="0" borderId="43" xfId="0" applyNumberFormat="1" applyFont="1" applyBorder="1" applyAlignment="1">
      <alignment horizontal="center" vertical="center" wrapText="1"/>
    </xf>
    <xf numFmtId="49" fontId="37" fillId="0" borderId="98" xfId="0" applyNumberFormat="1" applyFont="1" applyBorder="1" applyAlignment="1">
      <alignment horizontal="center" vertical="center" wrapText="1"/>
    </xf>
    <xf numFmtId="49" fontId="37" fillId="0" borderId="97" xfId="0" applyNumberFormat="1" applyFont="1" applyBorder="1" applyAlignment="1">
      <alignment horizontal="center" vertical="center" wrapText="1"/>
    </xf>
    <xf numFmtId="49" fontId="36" fillId="0" borderId="105" xfId="0" applyNumberFormat="1" applyFont="1" applyBorder="1" applyAlignment="1">
      <alignment horizontal="center" vertical="center" wrapText="1"/>
    </xf>
    <xf numFmtId="49" fontId="36" fillId="7" borderId="6" xfId="0" applyNumberFormat="1" applyFont="1" applyFill="1" applyBorder="1" applyAlignment="1">
      <alignment horizontal="center" vertical="center" wrapText="1"/>
    </xf>
    <xf numFmtId="49" fontId="36" fillId="0" borderId="97" xfId="0" applyNumberFormat="1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49" fontId="37" fillId="0" borderId="113" xfId="0" applyNumberFormat="1" applyFont="1" applyBorder="1" applyAlignment="1">
      <alignment horizontal="center" vertical="center" wrapText="1"/>
    </xf>
    <xf numFmtId="49" fontId="37" fillId="0" borderId="106" xfId="0" applyNumberFormat="1" applyFont="1" applyBorder="1" applyAlignment="1">
      <alignment horizontal="center" vertical="center" wrapText="1"/>
    </xf>
    <xf numFmtId="49" fontId="37" fillId="0" borderId="10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0" fontId="2" fillId="0" borderId="58" xfId="0" applyNumberFormat="1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32" fillId="0" borderId="10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20" fontId="11" fillId="0" borderId="0" xfId="0" applyNumberFormat="1" applyFont="1" applyBorder="1" applyAlignment="1">
      <alignment horizontal="center"/>
    </xf>
    <xf numFmtId="2" fontId="16" fillId="5" borderId="0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20" fontId="27" fillId="0" borderId="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 vertical="top"/>
    </xf>
    <xf numFmtId="49" fontId="33" fillId="0" borderId="11" xfId="0" applyNumberFormat="1" applyFont="1" applyBorder="1" applyAlignment="1">
      <alignment horizontal="center" vertical="top"/>
    </xf>
    <xf numFmtId="49" fontId="33" fillId="0" borderId="10" xfId="0" applyNumberFormat="1" applyFont="1" applyBorder="1" applyAlignment="1">
      <alignment vertical="top"/>
    </xf>
    <xf numFmtId="49" fontId="33" fillId="0" borderId="100" xfId="0" applyNumberFormat="1" applyFont="1" applyBorder="1" applyAlignment="1">
      <alignment horizontal="center" vertical="top"/>
    </xf>
    <xf numFmtId="49" fontId="33" fillId="0" borderId="0" xfId="0" applyNumberFormat="1" applyFont="1" applyBorder="1" applyAlignment="1">
      <alignment horizontal="center" vertical="top"/>
    </xf>
    <xf numFmtId="20" fontId="20" fillId="0" borderId="97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39" fillId="0" borderId="105" xfId="0" applyFont="1" applyBorder="1" applyAlignment="1">
      <alignment horizontal="center" vertical="center" wrapText="1"/>
    </xf>
    <xf numFmtId="20" fontId="41" fillId="0" borderId="43" xfId="0" applyNumberFormat="1" applyFont="1" applyBorder="1" applyAlignment="1">
      <alignment horizontal="center" vertical="center" wrapText="1"/>
    </xf>
    <xf numFmtId="20" fontId="39" fillId="0" borderId="43" xfId="0" applyNumberFormat="1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20" fontId="39" fillId="0" borderId="105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20" fontId="42" fillId="0" borderId="10" xfId="0" applyNumberFormat="1" applyFont="1" applyBorder="1" applyAlignment="1">
      <alignment horizontal="center" vertical="top" wrapText="1"/>
    </xf>
    <xf numFmtId="20" fontId="42" fillId="0" borderId="10" xfId="0" applyNumberFormat="1" applyFont="1" applyFill="1" applyBorder="1" applyAlignment="1">
      <alignment horizontal="center" vertical="top" wrapText="1"/>
    </xf>
    <xf numFmtId="20" fontId="43" fillId="0" borderId="10" xfId="0" applyNumberFormat="1" applyFont="1" applyBorder="1" applyAlignment="1">
      <alignment horizontal="center" vertical="top" wrapText="1"/>
    </xf>
    <xf numFmtId="20" fontId="42" fillId="0" borderId="18" xfId="0" applyNumberFormat="1" applyFont="1" applyBorder="1" applyAlignment="1">
      <alignment horizontal="center" vertical="center"/>
    </xf>
    <xf numFmtId="20" fontId="44" fillId="0" borderId="10" xfId="0" applyNumberFormat="1" applyFont="1" applyBorder="1" applyAlignment="1">
      <alignment horizontal="center" vertical="top" wrapText="1"/>
    </xf>
    <xf numFmtId="20" fontId="42" fillId="10" borderId="10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center"/>
    </xf>
    <xf numFmtId="0" fontId="45" fillId="0" borderId="10" xfId="0" applyFont="1" applyBorder="1"/>
    <xf numFmtId="0" fontId="42" fillId="0" borderId="10" xfId="0" applyFont="1" applyBorder="1" applyAlignment="1">
      <alignment horizontal="center" vertical="center"/>
    </xf>
    <xf numFmtId="49" fontId="33" fillId="0" borderId="61" xfId="0" applyNumberFormat="1" applyFont="1" applyBorder="1" applyAlignment="1">
      <alignment horizontal="center" vertical="top"/>
    </xf>
    <xf numFmtId="49" fontId="33" fillId="0" borderId="100" xfId="0" applyNumberFormat="1" applyFont="1" applyBorder="1" applyAlignment="1">
      <alignment vertical="top"/>
    </xf>
    <xf numFmtId="49" fontId="40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/>
    </xf>
    <xf numFmtId="20" fontId="49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0" fillId="0" borderId="6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20" fontId="51" fillId="0" borderId="10" xfId="0" applyNumberFormat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20" fontId="51" fillId="0" borderId="10" xfId="0" applyNumberFormat="1" applyFont="1" applyBorder="1" applyAlignment="1">
      <alignment horizontal="center" vertical="top" wrapText="1"/>
    </xf>
    <xf numFmtId="20" fontId="22" fillId="0" borderId="10" xfId="0" applyNumberFormat="1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20" fontId="51" fillId="0" borderId="61" xfId="0" applyNumberFormat="1" applyFont="1" applyBorder="1" applyAlignment="1">
      <alignment horizontal="center" vertical="top" wrapText="1"/>
    </xf>
    <xf numFmtId="20" fontId="22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top" wrapText="1"/>
    </xf>
    <xf numFmtId="49" fontId="51" fillId="0" borderId="61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49" fontId="50" fillId="0" borderId="115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49" fillId="0" borderId="102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/>
    </xf>
    <xf numFmtId="49" fontId="30" fillId="0" borderId="18" xfId="0" applyNumberFormat="1" applyFont="1" applyBorder="1" applyAlignment="1">
      <alignment horizontal="center" vertical="center" wrapText="1"/>
    </xf>
    <xf numFmtId="20" fontId="5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20" fontId="20" fillId="0" borderId="10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32" xfId="0" applyFont="1" applyBorder="1"/>
    <xf numFmtId="0" fontId="22" fillId="0" borderId="10" xfId="0" applyFont="1" applyBorder="1"/>
    <xf numFmtId="0" fontId="22" fillId="0" borderId="12" xfId="0" applyFont="1" applyBorder="1"/>
    <xf numFmtId="2" fontId="22" fillId="0" borderId="15" xfId="0" applyNumberFormat="1" applyFont="1" applyBorder="1" applyAlignment="1">
      <alignment horizontal="center"/>
    </xf>
    <xf numFmtId="2" fontId="22" fillId="5" borderId="32" xfId="0" applyNumberFormat="1" applyFont="1" applyFill="1" applyBorder="1" applyAlignment="1">
      <alignment horizontal="center"/>
    </xf>
    <xf numFmtId="2" fontId="22" fillId="5" borderId="0" xfId="0" applyNumberFormat="1" applyFont="1" applyFill="1" applyAlignment="1">
      <alignment horizontal="center"/>
    </xf>
    <xf numFmtId="2" fontId="22" fillId="5" borderId="10" xfId="0" applyNumberFormat="1" applyFont="1" applyFill="1" applyBorder="1" applyAlignment="1">
      <alignment horizontal="center"/>
    </xf>
    <xf numFmtId="2" fontId="22" fillId="5" borderId="12" xfId="0" applyNumberFormat="1" applyFont="1" applyFill="1" applyBorder="1" applyAlignment="1">
      <alignment horizontal="center"/>
    </xf>
    <xf numFmtId="2" fontId="22" fillId="5" borderId="32" xfId="0" applyNumberFormat="1" applyFont="1" applyFill="1" applyBorder="1"/>
    <xf numFmtId="2" fontId="22" fillId="5" borderId="10" xfId="0" applyNumberFormat="1" applyFont="1" applyFill="1" applyBorder="1"/>
    <xf numFmtId="2" fontId="22" fillId="5" borderId="12" xfId="0" applyNumberFormat="1" applyFont="1" applyFill="1" applyBorder="1"/>
    <xf numFmtId="2" fontId="22" fillId="0" borderId="32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2" fillId="0" borderId="61" xfId="0" applyNumberFormat="1" applyFont="1" applyBorder="1" applyAlignment="1">
      <alignment horizontal="center"/>
    </xf>
    <xf numFmtId="20" fontId="22" fillId="0" borderId="32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0" fontId="30" fillId="0" borderId="10" xfId="0" applyNumberFormat="1" applyFont="1" applyBorder="1" applyAlignment="1">
      <alignment horizontal="center"/>
    </xf>
    <xf numFmtId="20" fontId="22" fillId="0" borderId="12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 vertical="center" wrapText="1"/>
    </xf>
    <xf numFmtId="49" fontId="30" fillId="0" borderId="18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2" fontId="22" fillId="0" borderId="61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top" wrapText="1"/>
    </xf>
    <xf numFmtId="49" fontId="30" fillId="10" borderId="1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Border="1"/>
    <xf numFmtId="49" fontId="30" fillId="0" borderId="61" xfId="0" applyNumberFormat="1" applyFont="1" applyBorder="1" applyAlignment="1">
      <alignment horizontal="center" vertical="top" wrapText="1"/>
    </xf>
    <xf numFmtId="49" fontId="30" fillId="0" borderId="102" xfId="0" applyNumberFormat="1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horizontal="center" vertical="top" wrapText="1"/>
    </xf>
    <xf numFmtId="49" fontId="53" fillId="0" borderId="61" xfId="0" applyNumberFormat="1" applyFont="1" applyBorder="1" applyAlignment="1">
      <alignment horizontal="center" vertical="top" wrapText="1"/>
    </xf>
    <xf numFmtId="49" fontId="30" fillId="0" borderId="61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20" fontId="30" fillId="0" borderId="10" xfId="0" applyNumberFormat="1" applyFont="1" applyBorder="1" applyAlignment="1">
      <alignment horizontal="center" vertical="top" wrapText="1"/>
    </xf>
    <xf numFmtId="20" fontId="30" fillId="10" borderId="10" xfId="0" applyNumberFormat="1" applyFont="1" applyFill="1" applyBorder="1" applyAlignment="1">
      <alignment horizontal="center" vertical="top" wrapText="1"/>
    </xf>
    <xf numFmtId="20" fontId="30" fillId="0" borderId="0" xfId="0" applyNumberFormat="1" applyFont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20" fontId="49" fillId="0" borderId="10" xfId="0" applyNumberFormat="1" applyFont="1" applyBorder="1" applyAlignment="1">
      <alignment horizontal="center" vertical="center" wrapText="1"/>
    </xf>
    <xf numFmtId="20" fontId="49" fillId="0" borderId="10" xfId="0" applyNumberFormat="1" applyFont="1" applyBorder="1" applyAlignment="1">
      <alignment horizontal="center" vertical="top" wrapText="1"/>
    </xf>
    <xf numFmtId="20" fontId="49" fillId="0" borderId="61" xfId="0" applyNumberFormat="1" applyFont="1" applyBorder="1" applyAlignment="1">
      <alignment horizontal="center" vertical="top" wrapText="1"/>
    </xf>
    <xf numFmtId="0" fontId="56" fillId="0" borderId="0" xfId="0" applyFont="1"/>
    <xf numFmtId="0" fontId="49" fillId="0" borderId="10" xfId="0" applyFont="1" applyBorder="1" applyAlignment="1">
      <alignment horizontal="center" vertical="top" wrapText="1"/>
    </xf>
    <xf numFmtId="0" fontId="49" fillId="0" borderId="61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20" fontId="53" fillId="0" borderId="10" xfId="0" applyNumberFormat="1" applyFont="1" applyBorder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2" fontId="28" fillId="0" borderId="0" xfId="0" applyNumberFormat="1" applyFont="1"/>
    <xf numFmtId="0" fontId="56" fillId="0" borderId="0" xfId="0" applyFont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0" fontId="37" fillId="0" borderId="104" xfId="0" applyNumberFormat="1" applyFont="1" applyBorder="1" applyAlignment="1">
      <alignment horizontal="center" vertical="center"/>
    </xf>
    <xf numFmtId="20" fontId="37" fillId="0" borderId="8" xfId="0" applyNumberFormat="1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20" fontId="37" fillId="0" borderId="11" xfId="0" applyNumberFormat="1" applyFont="1" applyBorder="1" applyAlignment="1">
      <alignment horizontal="center" vertical="center"/>
    </xf>
    <xf numFmtId="20" fontId="37" fillId="0" borderId="10" xfId="0" applyNumberFormat="1" applyFont="1" applyBorder="1" applyAlignment="1">
      <alignment horizontal="center" vertical="center"/>
    </xf>
    <xf numFmtId="20" fontId="30" fillId="0" borderId="18" xfId="0" applyNumberFormat="1" applyFont="1" applyBorder="1" applyAlignment="1">
      <alignment horizontal="center" vertical="center"/>
    </xf>
    <xf numFmtId="20" fontId="49" fillId="0" borderId="10" xfId="0" applyNumberFormat="1" applyFont="1" applyFill="1" applyBorder="1" applyAlignment="1">
      <alignment horizontal="center"/>
    </xf>
    <xf numFmtId="20" fontId="50" fillId="0" borderId="10" xfId="0" applyNumberFormat="1" applyFont="1" applyBorder="1" applyAlignment="1">
      <alignment horizontal="center" vertical="top" wrapText="1"/>
    </xf>
    <xf numFmtId="20" fontId="30" fillId="0" borderId="8" xfId="0" applyNumberFormat="1" applyFont="1" applyBorder="1" applyAlignment="1">
      <alignment horizontal="center" vertical="top" wrapText="1"/>
    </xf>
    <xf numFmtId="20" fontId="53" fillId="0" borderId="8" xfId="0" applyNumberFormat="1" applyFont="1" applyBorder="1" applyAlignment="1">
      <alignment horizontal="center" vertical="top" wrapText="1"/>
    </xf>
    <xf numFmtId="2" fontId="22" fillId="0" borderId="8" xfId="0" applyNumberFormat="1" applyFont="1" applyBorder="1" applyAlignment="1">
      <alignment horizontal="center" vertical="center" wrapText="1"/>
    </xf>
    <xf numFmtId="20" fontId="30" fillId="0" borderId="104" xfId="0" applyNumberFormat="1" applyFont="1" applyBorder="1" applyAlignment="1">
      <alignment horizontal="center" vertical="top" wrapText="1"/>
    </xf>
    <xf numFmtId="0" fontId="30" fillId="0" borderId="8" xfId="0" applyFont="1" applyBorder="1" applyAlignment="1">
      <alignment horizontal="center" vertical="top" wrapText="1"/>
    </xf>
    <xf numFmtId="2" fontId="20" fillId="0" borderId="0" xfId="0" applyNumberFormat="1" applyFont="1" applyBorder="1" applyAlignment="1">
      <alignment horizontal="center"/>
    </xf>
    <xf numFmtId="2" fontId="22" fillId="5" borderId="0" xfId="0" applyNumberFormat="1" applyFont="1" applyFill="1" applyBorder="1" applyAlignment="1">
      <alignment horizontal="center"/>
    </xf>
    <xf numFmtId="20" fontId="54" fillId="0" borderId="0" xfId="0" applyNumberFormat="1" applyFont="1" applyBorder="1" applyAlignment="1">
      <alignment horizontal="center"/>
    </xf>
    <xf numFmtId="20" fontId="20" fillId="0" borderId="0" xfId="0" applyNumberFormat="1" applyFont="1" applyBorder="1" applyAlignment="1">
      <alignment horizontal="center"/>
    </xf>
    <xf numFmtId="2" fontId="22" fillId="7" borderId="10" xfId="0" applyNumberFormat="1" applyFont="1" applyFill="1" applyBorder="1" applyAlignment="1">
      <alignment horizontal="center" vertical="center" wrapText="1"/>
    </xf>
    <xf numFmtId="20" fontId="53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20" fontId="53" fillId="0" borderId="10" xfId="0" applyNumberFormat="1" applyFont="1" applyBorder="1" applyAlignment="1">
      <alignment horizontal="center" vertical="center" wrapText="1"/>
    </xf>
    <xf numFmtId="20" fontId="30" fillId="0" borderId="10" xfId="0" applyNumberFormat="1" applyFont="1" applyBorder="1" applyAlignment="1">
      <alignment horizontal="center" vertical="center" wrapText="1"/>
    </xf>
    <xf numFmtId="20" fontId="30" fillId="0" borderId="102" xfId="0" applyNumberFormat="1" applyFont="1" applyBorder="1" applyAlignment="1">
      <alignment horizontal="center" vertical="center" wrapText="1"/>
    </xf>
    <xf numFmtId="20" fontId="53" fillId="0" borderId="102" xfId="0" applyNumberFormat="1" applyFont="1" applyBorder="1" applyAlignment="1">
      <alignment horizontal="center" vertical="center" wrapText="1"/>
    </xf>
    <xf numFmtId="20" fontId="30" fillId="0" borderId="11" xfId="0" applyNumberFormat="1" applyFont="1" applyBorder="1" applyAlignment="1">
      <alignment horizontal="center" vertical="center" wrapText="1"/>
    </xf>
    <xf numFmtId="20" fontId="30" fillId="0" borderId="10" xfId="0" applyNumberFormat="1" applyFont="1" applyFill="1" applyBorder="1" applyAlignment="1">
      <alignment horizontal="center" vertical="top" wrapText="1"/>
    </xf>
    <xf numFmtId="20" fontId="38" fillId="0" borderId="18" xfId="0" applyNumberFormat="1" applyFont="1" applyBorder="1" applyAlignment="1">
      <alignment horizontal="center" vertical="center"/>
    </xf>
    <xf numFmtId="20" fontId="35" fillId="0" borderId="18" xfId="0" applyNumberFormat="1" applyFont="1" applyBorder="1" applyAlignment="1">
      <alignment horizontal="center" vertical="center"/>
    </xf>
    <xf numFmtId="20" fontId="53" fillId="0" borderId="18" xfId="0" applyNumberFormat="1" applyFont="1" applyBorder="1" applyAlignment="1">
      <alignment horizontal="center" vertical="center"/>
    </xf>
    <xf numFmtId="20" fontId="35" fillId="0" borderId="10" xfId="0" applyNumberFormat="1" applyFont="1" applyBorder="1" applyAlignment="1">
      <alignment horizontal="center" vertical="top" wrapText="1"/>
    </xf>
    <xf numFmtId="20" fontId="30" fillId="0" borderId="10" xfId="0" applyNumberFormat="1" applyFont="1" applyBorder="1" applyAlignment="1">
      <alignment horizontal="center" vertical="center"/>
    </xf>
    <xf numFmtId="20" fontId="53" fillId="0" borderId="10" xfId="0" applyNumberFormat="1" applyFont="1" applyBorder="1" applyAlignment="1">
      <alignment horizontal="center" vertical="center"/>
    </xf>
    <xf numFmtId="2" fontId="22" fillId="0" borderId="0" xfId="0" applyNumberFormat="1" applyFont="1"/>
    <xf numFmtId="0" fontId="30" fillId="0" borderId="10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top"/>
    </xf>
    <xf numFmtId="49" fontId="30" fillId="0" borderId="61" xfId="0" applyNumberFormat="1" applyFont="1" applyBorder="1" applyAlignment="1">
      <alignment horizontal="center" vertical="top"/>
    </xf>
    <xf numFmtId="49" fontId="30" fillId="0" borderId="11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vertical="center" wrapText="1"/>
    </xf>
    <xf numFmtId="49" fontId="30" fillId="0" borderId="100" xfId="0" applyNumberFormat="1" applyFont="1" applyBorder="1" applyAlignment="1">
      <alignment horizontal="center" vertical="top"/>
    </xf>
    <xf numFmtId="49" fontId="30" fillId="0" borderId="0" xfId="0" applyNumberFormat="1" applyFont="1" applyBorder="1" applyAlignment="1">
      <alignment horizontal="center" vertical="top"/>
    </xf>
    <xf numFmtId="49" fontId="30" fillId="0" borderId="0" xfId="0" applyNumberFormat="1" applyFont="1" applyBorder="1" applyAlignment="1">
      <alignment vertical="top"/>
    </xf>
    <xf numFmtId="49" fontId="30" fillId="0" borderId="10" xfId="0" applyNumberFormat="1" applyFont="1" applyBorder="1" applyAlignment="1">
      <alignment vertical="top"/>
    </xf>
    <xf numFmtId="0" fontId="22" fillId="0" borderId="0" xfId="0" applyFont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2" fontId="30" fillId="5" borderId="0" xfId="0" applyNumberFormat="1" applyFont="1" applyFill="1" applyAlignment="1">
      <alignment horizontal="center"/>
    </xf>
    <xf numFmtId="2" fontId="22" fillId="0" borderId="13" xfId="0" applyNumberFormat="1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2" fontId="22" fillId="0" borderId="7" xfId="0" applyNumberFormat="1" applyFont="1" applyBorder="1" applyAlignment="1">
      <alignment horizontal="center"/>
    </xf>
    <xf numFmtId="2" fontId="22" fillId="0" borderId="8" xfId="0" applyNumberFormat="1" applyFont="1" applyBorder="1" applyAlignment="1">
      <alignment horizontal="center"/>
    </xf>
    <xf numFmtId="2" fontId="22" fillId="0" borderId="9" xfId="0" applyNumberFormat="1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2" fontId="22" fillId="0" borderId="18" xfId="0" applyNumberFormat="1" applyFont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49" fontId="30" fillId="0" borderId="61" xfId="0" applyNumberFormat="1" applyFont="1" applyBorder="1" applyAlignment="1">
      <alignment horizontal="center" wrapText="1"/>
    </xf>
    <xf numFmtId="49" fontId="30" fillId="0" borderId="102" xfId="0" applyNumberFormat="1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2" fontId="20" fillId="0" borderId="0" xfId="0" applyNumberFormat="1" applyFont="1"/>
    <xf numFmtId="0" fontId="20" fillId="0" borderId="10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49" fontId="49" fillId="0" borderId="61" xfId="0" applyNumberFormat="1" applyFont="1" applyBorder="1" applyAlignment="1">
      <alignment horizontal="center"/>
    </xf>
    <xf numFmtId="20" fontId="50" fillId="0" borderId="11" xfId="0" applyNumberFormat="1" applyFont="1" applyBorder="1" applyAlignment="1">
      <alignment horizontal="center" vertical="top" wrapText="1"/>
    </xf>
    <xf numFmtId="0" fontId="36" fillId="0" borderId="98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center"/>
    </xf>
    <xf numFmtId="0" fontId="22" fillId="0" borderId="8" xfId="0" applyFont="1" applyBorder="1"/>
    <xf numFmtId="20" fontId="22" fillId="0" borderId="8" xfId="0" applyNumberFormat="1" applyFont="1" applyBorder="1" applyAlignment="1">
      <alignment horizontal="center"/>
    </xf>
    <xf numFmtId="20" fontId="54" fillId="4" borderId="100" xfId="0" applyNumberFormat="1" applyFont="1" applyFill="1" applyBorder="1" applyAlignment="1">
      <alignment horizontal="center" vertical="center"/>
    </xf>
    <xf numFmtId="20" fontId="54" fillId="4" borderId="80" xfId="0" applyNumberFormat="1" applyFont="1" applyFill="1" applyBorder="1" applyAlignment="1">
      <alignment horizontal="center" vertical="center"/>
    </xf>
    <xf numFmtId="20" fontId="54" fillId="4" borderId="43" xfId="0" applyNumberFormat="1" applyFont="1" applyFill="1" applyBorder="1" applyAlignment="1">
      <alignment horizontal="center" vertical="center"/>
    </xf>
    <xf numFmtId="20" fontId="22" fillId="0" borderId="97" xfId="0" applyNumberFormat="1" applyFont="1" applyBorder="1" applyAlignment="1">
      <alignment horizontal="center"/>
    </xf>
    <xf numFmtId="0" fontId="37" fillId="5" borderId="8" xfId="0" applyFont="1" applyFill="1" applyBorder="1" applyAlignment="1">
      <alignment horizontal="center" vertical="center"/>
    </xf>
    <xf numFmtId="20" fontId="37" fillId="5" borderId="8" xfId="0" applyNumberFormat="1" applyFont="1" applyFill="1" applyBorder="1" applyAlignment="1">
      <alignment horizontal="center" vertical="center"/>
    </xf>
    <xf numFmtId="20" fontId="37" fillId="5" borderId="10" xfId="0" applyNumberFormat="1" applyFont="1" applyFill="1" applyBorder="1" applyAlignment="1">
      <alignment horizontal="center" vertical="center"/>
    </xf>
    <xf numFmtId="20" fontId="54" fillId="4" borderId="74" xfId="0" applyNumberFormat="1" applyFont="1" applyFill="1" applyBorder="1" applyAlignment="1">
      <alignment horizontal="center" vertical="center"/>
    </xf>
    <xf numFmtId="0" fontId="22" fillId="9" borderId="5" xfId="0" applyFont="1" applyFill="1" applyBorder="1"/>
    <xf numFmtId="0" fontId="36" fillId="9" borderId="16" xfId="0" applyFont="1" applyFill="1" applyBorder="1" applyAlignment="1">
      <alignment horizontal="center" vertical="center"/>
    </xf>
    <xf numFmtId="0" fontId="36" fillId="9" borderId="16" xfId="0" applyFont="1" applyFill="1" applyBorder="1" applyAlignment="1">
      <alignment horizontal="left" vertical="center"/>
    </xf>
    <xf numFmtId="0" fontId="36" fillId="9" borderId="6" xfId="0" applyFont="1" applyFill="1" applyBorder="1" applyAlignment="1">
      <alignment horizontal="center" vertical="center"/>
    </xf>
    <xf numFmtId="0" fontId="36" fillId="0" borderId="97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20" fontId="37" fillId="0" borderId="6" xfId="0" applyNumberFormat="1" applyFont="1" applyBorder="1" applyAlignment="1">
      <alignment horizontal="center" vertical="center"/>
    </xf>
    <xf numFmtId="20" fontId="37" fillId="0" borderId="43" xfId="0" applyNumberFormat="1" applyFont="1" applyBorder="1" applyAlignment="1">
      <alignment horizontal="center" vertical="center"/>
    </xf>
    <xf numFmtId="20" fontId="61" fillId="0" borderId="43" xfId="0" applyNumberFormat="1" applyFont="1" applyBorder="1" applyAlignment="1">
      <alignment horizontal="center" vertical="center"/>
    </xf>
    <xf numFmtId="20" fontId="37" fillId="0" borderId="59" xfId="0" applyNumberFormat="1" applyFont="1" applyBorder="1" applyAlignment="1">
      <alignment horizontal="center" vertical="center"/>
    </xf>
    <xf numFmtId="20" fontId="54" fillId="5" borderId="10" xfId="0" applyNumberFormat="1" applyFont="1" applyFill="1" applyBorder="1" applyAlignment="1">
      <alignment vertical="center"/>
    </xf>
    <xf numFmtId="20" fontId="30" fillId="5" borderId="10" xfId="0" applyNumberFormat="1" applyFont="1" applyFill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7" fillId="5" borderId="81" xfId="0" applyFont="1" applyFill="1" applyBorder="1" applyAlignment="1">
      <alignment horizontal="center" vertical="center"/>
    </xf>
    <xf numFmtId="20" fontId="37" fillId="5" borderId="98" xfId="0" applyNumberFormat="1" applyFont="1" applyFill="1" applyBorder="1" applyAlignment="1">
      <alignment horizontal="center" vertical="center"/>
    </xf>
    <xf numFmtId="20" fontId="37" fillId="5" borderId="43" xfId="0" applyNumberFormat="1" applyFont="1" applyFill="1" applyBorder="1" applyAlignment="1">
      <alignment horizontal="center" vertical="center"/>
    </xf>
    <xf numFmtId="20" fontId="37" fillId="0" borderId="81" xfId="0" applyNumberFormat="1" applyFont="1" applyBorder="1" applyAlignment="1">
      <alignment horizontal="center" vertical="center"/>
    </xf>
    <xf numFmtId="20" fontId="37" fillId="0" borderId="98" xfId="0" applyNumberFormat="1" applyFont="1" applyBorder="1" applyAlignment="1">
      <alignment horizontal="center" vertical="center"/>
    </xf>
    <xf numFmtId="0" fontId="37" fillId="5" borderId="97" xfId="0" applyFont="1" applyFill="1" applyBorder="1" applyAlignment="1">
      <alignment horizontal="center" vertical="center"/>
    </xf>
    <xf numFmtId="20" fontId="37" fillId="5" borderId="0" xfId="0" applyNumberFormat="1" applyFont="1" applyFill="1" applyAlignment="1">
      <alignment horizontal="center" vertical="center"/>
    </xf>
    <xf numFmtId="20" fontId="37" fillId="5" borderId="97" xfId="0" applyNumberFormat="1" applyFont="1" applyFill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2" fontId="22" fillId="0" borderId="42" xfId="0" applyNumberFormat="1" applyFont="1" applyBorder="1" applyAlignment="1">
      <alignment horizontal="center" vertical="center" wrapText="1"/>
    </xf>
    <xf numFmtId="2" fontId="22" fillId="0" borderId="44" xfId="0" applyNumberFormat="1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20" fontId="22" fillId="0" borderId="49" xfId="0" applyNumberFormat="1" applyFont="1" applyBorder="1" applyAlignment="1">
      <alignment horizontal="center" vertical="center" wrapText="1"/>
    </xf>
    <xf numFmtId="20" fontId="22" fillId="0" borderId="44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20" fontId="55" fillId="0" borderId="25" xfId="0" applyNumberFormat="1" applyFont="1" applyBorder="1" applyAlignment="1">
      <alignment horizontal="center" wrapText="1"/>
    </xf>
    <xf numFmtId="20" fontId="22" fillId="0" borderId="26" xfId="0" applyNumberFormat="1" applyFont="1" applyBorder="1" applyAlignment="1">
      <alignment horizontal="center"/>
    </xf>
    <xf numFmtId="20" fontId="22" fillId="0" borderId="25" xfId="0" applyNumberFormat="1" applyFont="1" applyBorder="1" applyAlignment="1">
      <alignment horizontal="center"/>
    </xf>
    <xf numFmtId="20" fontId="63" fillId="0" borderId="10" xfId="0" applyNumberFormat="1" applyFont="1" applyBorder="1" applyAlignment="1">
      <alignment horizontal="center" vertical="top" wrapText="1"/>
    </xf>
    <xf numFmtId="49" fontId="22" fillId="0" borderId="106" xfId="0" applyNumberFormat="1" applyFont="1" applyBorder="1" applyAlignment="1">
      <alignment horizontal="center" vertical="center" wrapText="1"/>
    </xf>
    <xf numFmtId="49" fontId="22" fillId="7" borderId="43" xfId="0" applyNumberFormat="1" applyFont="1" applyFill="1" applyBorder="1" applyAlignment="1">
      <alignment horizontal="center" vertical="center" wrapText="1"/>
    </xf>
    <xf numFmtId="49" fontId="35" fillId="0" borderId="114" xfId="0" applyNumberFormat="1" applyFont="1" applyBorder="1" applyAlignment="1">
      <alignment horizontal="center" vertical="center" wrapText="1"/>
    </xf>
    <xf numFmtId="49" fontId="22" fillId="0" borderId="97" xfId="0" applyNumberFormat="1" applyFont="1" applyBorder="1" applyAlignment="1">
      <alignment horizontal="center" vertical="center" wrapText="1"/>
    </xf>
    <xf numFmtId="49" fontId="22" fillId="0" borderId="43" xfId="0" applyNumberFormat="1" applyFont="1" applyBorder="1" applyAlignment="1">
      <alignment vertical="center" wrapText="1"/>
    </xf>
    <xf numFmtId="20" fontId="50" fillId="0" borderId="18" xfId="0" applyNumberFormat="1" applyFont="1" applyBorder="1" applyAlignment="1">
      <alignment horizontal="center" vertical="center"/>
    </xf>
    <xf numFmtId="20" fontId="50" fillId="0" borderId="10" xfId="0" applyNumberFormat="1" applyFont="1" applyBorder="1" applyAlignment="1">
      <alignment horizontal="center" vertical="center"/>
    </xf>
    <xf numFmtId="20" fontId="49" fillId="0" borderId="102" xfId="0" applyNumberFormat="1" applyFont="1" applyBorder="1" applyAlignment="1">
      <alignment horizontal="center"/>
    </xf>
    <xf numFmtId="20" fontId="52" fillId="0" borderId="10" xfId="0" applyNumberFormat="1" applyFont="1" applyBorder="1" applyAlignment="1">
      <alignment horizontal="center"/>
    </xf>
    <xf numFmtId="20" fontId="20" fillId="0" borderId="10" xfId="0" applyNumberFormat="1" applyFont="1" applyBorder="1" applyAlignment="1">
      <alignment horizontal="center" vertical="center" wrapText="1"/>
    </xf>
    <xf numFmtId="20" fontId="22" fillId="7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30" fillId="0" borderId="100" xfId="0" applyFont="1" applyBorder="1" applyAlignment="1">
      <alignment horizontal="center" vertical="top"/>
    </xf>
    <xf numFmtId="20" fontId="30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vertical="top"/>
    </xf>
    <xf numFmtId="20" fontId="30" fillId="0" borderId="10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20" fontId="30" fillId="0" borderId="10" xfId="0" applyNumberFormat="1" applyFont="1" applyBorder="1" applyAlignment="1">
      <alignment horizontal="center" vertical="top"/>
    </xf>
    <xf numFmtId="20" fontId="30" fillId="0" borderId="11" xfId="0" applyNumberFormat="1" applyFont="1" applyBorder="1" applyAlignment="1">
      <alignment horizontal="center" vertical="top"/>
    </xf>
    <xf numFmtId="0" fontId="30" fillId="0" borderId="10" xfId="0" applyFont="1" applyBorder="1" applyAlignment="1">
      <alignment vertical="top"/>
    </xf>
    <xf numFmtId="20" fontId="53" fillId="0" borderId="100" xfId="0" applyNumberFormat="1" applyFont="1" applyBorder="1" applyAlignment="1">
      <alignment horizontal="center"/>
    </xf>
    <xf numFmtId="20" fontId="20" fillId="0" borderId="58" xfId="0" applyNumberFormat="1" applyFont="1" applyBorder="1" applyAlignment="1">
      <alignment horizontal="center"/>
    </xf>
    <xf numFmtId="2" fontId="22" fillId="0" borderId="77" xfId="0" applyNumberFormat="1" applyFont="1" applyBorder="1" applyAlignment="1">
      <alignment horizontal="center"/>
    </xf>
    <xf numFmtId="2" fontId="22" fillId="0" borderId="78" xfId="0" applyNumberFormat="1" applyFont="1" applyBorder="1" applyAlignment="1">
      <alignment horizontal="center"/>
    </xf>
    <xf numFmtId="2" fontId="22" fillId="0" borderId="79" xfId="0" applyNumberFormat="1" applyFont="1" applyBorder="1" applyAlignment="1">
      <alignment horizontal="center"/>
    </xf>
    <xf numFmtId="2" fontId="55" fillId="0" borderId="32" xfId="0" applyNumberFormat="1" applyFont="1" applyBorder="1" applyAlignment="1">
      <alignment horizontal="center"/>
    </xf>
    <xf numFmtId="2" fontId="22" fillId="0" borderId="82" xfId="0" applyNumberFormat="1" applyFont="1" applyBorder="1" applyAlignment="1">
      <alignment horizontal="center"/>
    </xf>
    <xf numFmtId="2" fontId="22" fillId="0" borderId="83" xfId="0" applyNumberFormat="1" applyFont="1" applyBorder="1" applyAlignment="1">
      <alignment horizontal="center"/>
    </xf>
    <xf numFmtId="2" fontId="22" fillId="0" borderId="13" xfId="0" applyNumberFormat="1" applyFont="1" applyBorder="1"/>
    <xf numFmtId="2" fontId="22" fillId="0" borderId="14" xfId="0" applyNumberFormat="1" applyFont="1" applyBorder="1"/>
    <xf numFmtId="2" fontId="22" fillId="0" borderId="15" xfId="0" applyNumberFormat="1" applyFont="1" applyBorder="1"/>
    <xf numFmtId="2" fontId="22" fillId="0" borderId="11" xfId="0" applyNumberFormat="1" applyFont="1" applyBorder="1"/>
    <xf numFmtId="2" fontId="22" fillId="0" borderId="10" xfId="0" applyNumberFormat="1" applyFont="1" applyBorder="1"/>
    <xf numFmtId="2" fontId="22" fillId="0" borderId="61" xfId="0" applyNumberFormat="1" applyFont="1" applyBorder="1"/>
    <xf numFmtId="0" fontId="22" fillId="0" borderId="13" xfId="0" applyFont="1" applyBorder="1"/>
    <xf numFmtId="0" fontId="22" fillId="0" borderId="14" xfId="0" applyFont="1" applyBorder="1"/>
    <xf numFmtId="0" fontId="22" fillId="0" borderId="15" xfId="0" applyFont="1" applyBorder="1"/>
    <xf numFmtId="0" fontId="22" fillId="0" borderId="84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22" fillId="0" borderId="86" xfId="0" applyFont="1" applyBorder="1" applyAlignment="1">
      <alignment horizontal="center"/>
    </xf>
    <xf numFmtId="2" fontId="30" fillId="0" borderId="0" xfId="0" applyNumberFormat="1" applyFont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2" fontId="30" fillId="0" borderId="61" xfId="0" applyNumberFormat="1" applyFont="1" applyBorder="1" applyAlignment="1">
      <alignment horizontal="center"/>
    </xf>
    <xf numFmtId="49" fontId="22" fillId="0" borderId="78" xfId="0" applyNumberFormat="1" applyFont="1" applyBorder="1" applyAlignment="1">
      <alignment horizontal="center"/>
    </xf>
    <xf numFmtId="2" fontId="30" fillId="0" borderId="32" xfId="0" applyNumberFormat="1" applyFont="1" applyBorder="1" applyAlignment="1">
      <alignment horizontal="center"/>
    </xf>
    <xf numFmtId="2" fontId="55" fillId="0" borderId="0" xfId="0" applyNumberFormat="1" applyFont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2" fontId="22" fillId="0" borderId="32" xfId="0" applyNumberFormat="1" applyFont="1" applyBorder="1"/>
    <xf numFmtId="2" fontId="22" fillId="0" borderId="12" xfId="0" applyNumberFormat="1" applyFont="1" applyBorder="1"/>
    <xf numFmtId="0" fontId="22" fillId="0" borderId="3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30" fillId="9" borderId="2" xfId="1" applyFont="1" applyFill="1" applyBorder="1" applyAlignment="1">
      <alignment horizontal="center"/>
    </xf>
    <xf numFmtId="0" fontId="30" fillId="9" borderId="3" xfId="1" applyFont="1" applyFill="1" applyBorder="1" applyAlignment="1">
      <alignment horizontal="center"/>
    </xf>
    <xf numFmtId="0" fontId="30" fillId="9" borderId="4" xfId="1" applyFont="1" applyFill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2" fontId="22" fillId="0" borderId="5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6" xfId="0" applyNumberFormat="1" applyFont="1" applyBorder="1" applyAlignment="1">
      <alignment horizontal="center"/>
    </xf>
    <xf numFmtId="2" fontId="30" fillId="9" borderId="2" xfId="1" applyNumberFormat="1" applyFont="1" applyFill="1" applyBorder="1" applyAlignment="1">
      <alignment horizontal="center"/>
    </xf>
    <xf numFmtId="2" fontId="30" fillId="9" borderId="3" xfId="1" applyNumberFormat="1" applyFont="1" applyFill="1" applyBorder="1" applyAlignment="1">
      <alignment horizontal="center"/>
    </xf>
    <xf numFmtId="2" fontId="30" fillId="9" borderId="4" xfId="1" applyNumberFormat="1" applyFont="1" applyFill="1" applyBorder="1" applyAlignment="1">
      <alignment horizontal="center"/>
    </xf>
    <xf numFmtId="2" fontId="22" fillId="0" borderId="80" xfId="0" applyNumberFormat="1" applyFont="1" applyBorder="1" applyAlignment="1">
      <alignment horizontal="center"/>
    </xf>
    <xf numFmtId="2" fontId="22" fillId="0" borderId="81" xfId="0" applyNumberFormat="1" applyFont="1" applyBorder="1" applyAlignment="1">
      <alignment horizontal="center"/>
    </xf>
    <xf numFmtId="2" fontId="22" fillId="0" borderId="43" xfId="0" applyNumberFormat="1" applyFont="1" applyBorder="1" applyAlignment="1">
      <alignment horizontal="center"/>
    </xf>
    <xf numFmtId="2" fontId="30" fillId="9" borderId="5" xfId="1" applyNumberFormat="1" applyFont="1" applyFill="1" applyBorder="1" applyAlignment="1">
      <alignment horizontal="center"/>
    </xf>
    <xf numFmtId="2" fontId="30" fillId="9" borderId="16" xfId="1" applyNumberFormat="1" applyFont="1" applyFill="1" applyBorder="1" applyAlignment="1">
      <alignment horizontal="center"/>
    </xf>
    <xf numFmtId="2" fontId="30" fillId="9" borderId="6" xfId="1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22" fillId="0" borderId="0" xfId="0" applyFont="1" applyAlignment="1">
      <alignment horizontal="center"/>
    </xf>
    <xf numFmtId="2" fontId="30" fillId="2" borderId="91" xfId="1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0" fillId="0" borderId="75" xfId="0" applyFont="1" applyBorder="1" applyAlignment="1">
      <alignment horizontal="left" wrapText="1"/>
    </xf>
    <xf numFmtId="0" fontId="0" fillId="0" borderId="92" xfId="0" applyFont="1" applyBorder="1" applyAlignment="1">
      <alignment horizontal="left" wrapText="1"/>
    </xf>
    <xf numFmtId="0" fontId="0" fillId="0" borderId="76" xfId="0" applyFont="1" applyBorder="1" applyAlignment="1">
      <alignment horizontal="left" wrapText="1"/>
    </xf>
    <xf numFmtId="0" fontId="0" fillId="0" borderId="80" xfId="0" applyBorder="1" applyAlignment="1">
      <alignment horizontal="right" wrapText="1"/>
    </xf>
    <xf numFmtId="0" fontId="0" fillId="0" borderId="81" xfId="0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2" fontId="30" fillId="2" borderId="1" xfId="1" applyNumberFormat="1" applyFont="1" applyAlignment="1">
      <alignment horizontal="center"/>
    </xf>
    <xf numFmtId="2" fontId="30" fillId="2" borderId="87" xfId="1" applyNumberFormat="1" applyFont="1" applyBorder="1" applyAlignment="1">
      <alignment horizontal="center"/>
    </xf>
    <xf numFmtId="2" fontId="30" fillId="2" borderId="88" xfId="1" applyNumberFormat="1" applyFont="1" applyBorder="1" applyAlignment="1">
      <alignment horizontal="center"/>
    </xf>
    <xf numFmtId="2" fontId="30" fillId="2" borderId="89" xfId="1" applyNumberFormat="1" applyFont="1" applyBorder="1" applyAlignment="1">
      <alignment horizontal="center"/>
    </xf>
    <xf numFmtId="0" fontId="22" fillId="0" borderId="0" xfId="0" applyFont="1"/>
    <xf numFmtId="0" fontId="22" fillId="0" borderId="90" xfId="0" applyFont="1" applyBorder="1"/>
    <xf numFmtId="0" fontId="30" fillId="9" borderId="5" xfId="1" applyFont="1" applyFill="1" applyBorder="1" applyAlignment="1">
      <alignment horizontal="center"/>
    </xf>
    <xf numFmtId="0" fontId="30" fillId="9" borderId="16" xfId="1" applyFont="1" applyFill="1" applyBorder="1" applyAlignment="1">
      <alignment horizontal="center"/>
    </xf>
    <xf numFmtId="0" fontId="30" fillId="9" borderId="6" xfId="1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103" xfId="0" applyFont="1" applyBorder="1" applyAlignment="1">
      <alignment horizontal="center"/>
    </xf>
    <xf numFmtId="0" fontId="30" fillId="0" borderId="104" xfId="0" applyFont="1" applyBorder="1" applyAlignment="1">
      <alignment horizontal="center"/>
    </xf>
    <xf numFmtId="49" fontId="30" fillId="0" borderId="61" xfId="0" applyNumberFormat="1" applyFont="1" applyBorder="1" applyAlignment="1">
      <alignment horizontal="center" wrapText="1"/>
    </xf>
    <xf numFmtId="49" fontId="30" fillId="0" borderId="102" xfId="0" applyNumberFormat="1" applyFont="1" applyBorder="1" applyAlignment="1">
      <alignment horizontal="center" wrapText="1"/>
    </xf>
    <xf numFmtId="49" fontId="30" fillId="0" borderId="11" xfId="0" applyNumberFormat="1" applyFont="1" applyBorder="1" applyAlignment="1">
      <alignment horizontal="center" wrapText="1"/>
    </xf>
    <xf numFmtId="0" fontId="30" fillId="0" borderId="6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0" fillId="6" borderId="61" xfId="0" applyFont="1" applyFill="1" applyBorder="1" applyAlignment="1">
      <alignment horizontal="center" vertical="center"/>
    </xf>
    <xf numFmtId="0" fontId="30" fillId="6" borderId="102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2" fontId="53" fillId="3" borderId="75" xfId="1" applyNumberFormat="1" applyFont="1" applyFill="1" applyBorder="1" applyAlignment="1">
      <alignment horizontal="center"/>
    </xf>
    <xf numFmtId="2" fontId="53" fillId="3" borderId="92" xfId="1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20" fontId="30" fillId="0" borderId="61" xfId="0" applyNumberFormat="1" applyFont="1" applyBorder="1" applyAlignment="1">
      <alignment horizontal="center" vertical="center" wrapText="1"/>
    </xf>
    <xf numFmtId="20" fontId="30" fillId="0" borderId="102" xfId="0" applyNumberFormat="1" applyFont="1" applyBorder="1" applyAlignment="1">
      <alignment horizontal="center" vertical="center" wrapText="1"/>
    </xf>
    <xf numFmtId="20" fontId="30" fillId="0" borderId="11" xfId="0" applyNumberFormat="1" applyFont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0" fillId="0" borderId="10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20" fontId="30" fillId="0" borderId="10" xfId="0" applyNumberFormat="1" applyFont="1" applyBorder="1" applyAlignment="1">
      <alignment horizontal="center" vertical="center" wrapText="1"/>
    </xf>
    <xf numFmtId="2" fontId="53" fillId="3" borderId="58" xfId="1" applyNumberFormat="1" applyFont="1" applyFill="1" applyBorder="1" applyAlignment="1">
      <alignment horizontal="center"/>
    </xf>
    <xf numFmtId="2" fontId="53" fillId="3" borderId="0" xfId="1" applyNumberFormat="1" applyFont="1" applyFill="1" applyBorder="1" applyAlignment="1">
      <alignment horizontal="center"/>
    </xf>
    <xf numFmtId="0" fontId="30" fillId="0" borderId="64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49" fontId="30" fillId="0" borderId="61" xfId="0" applyNumberFormat="1" applyFont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9" borderId="2" xfId="1" applyFont="1" applyFill="1" applyBorder="1" applyAlignment="1">
      <alignment horizontal="center"/>
    </xf>
    <xf numFmtId="0" fontId="10" fillId="9" borderId="3" xfId="1" applyFont="1" applyFill="1" applyBorder="1" applyAlignment="1">
      <alignment horizontal="center"/>
    </xf>
    <xf numFmtId="0" fontId="10" fillId="9" borderId="4" xfId="1" applyFont="1" applyFill="1" applyBorder="1" applyAlignment="1">
      <alignment horizontal="center"/>
    </xf>
    <xf numFmtId="0" fontId="10" fillId="9" borderId="5" xfId="1" applyFont="1" applyFill="1" applyBorder="1" applyAlignment="1">
      <alignment horizontal="center"/>
    </xf>
    <xf numFmtId="0" fontId="10" fillId="9" borderId="16" xfId="1" applyFont="1" applyFill="1" applyBorder="1" applyAlignment="1">
      <alignment horizontal="center"/>
    </xf>
    <xf numFmtId="0" fontId="10" fillId="9" borderId="6" xfId="1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/>
    </xf>
    <xf numFmtId="0" fontId="28" fillId="5" borderId="16" xfId="0" applyFont="1" applyFill="1" applyBorder="1" applyAlignment="1">
      <alignment horizontal="center"/>
    </xf>
    <xf numFmtId="0" fontId="28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28" fillId="5" borderId="5" xfId="0" applyNumberFormat="1" applyFont="1" applyFill="1" applyBorder="1" applyAlignment="1">
      <alignment horizontal="center"/>
    </xf>
    <xf numFmtId="2" fontId="28" fillId="5" borderId="16" xfId="0" applyNumberFormat="1" applyFont="1" applyFill="1" applyBorder="1" applyAlignment="1">
      <alignment horizontal="center"/>
    </xf>
    <xf numFmtId="2" fontId="28" fillId="5" borderId="6" xfId="0" applyNumberFormat="1" applyFont="1" applyFill="1" applyBorder="1" applyAlignment="1">
      <alignment horizontal="center"/>
    </xf>
    <xf numFmtId="2" fontId="13" fillId="5" borderId="5" xfId="0" applyNumberFormat="1" applyFont="1" applyFill="1" applyBorder="1" applyAlignment="1">
      <alignment horizontal="center"/>
    </xf>
    <xf numFmtId="2" fontId="10" fillId="9" borderId="2" xfId="1" applyNumberFormat="1" applyFont="1" applyFill="1" applyBorder="1" applyAlignment="1">
      <alignment horizontal="center"/>
    </xf>
    <xf numFmtId="2" fontId="10" fillId="9" borderId="3" xfId="1" applyNumberFormat="1" applyFont="1" applyFill="1" applyBorder="1" applyAlignment="1">
      <alignment horizontal="center"/>
    </xf>
    <xf numFmtId="2" fontId="10" fillId="9" borderId="4" xfId="1" applyNumberFormat="1" applyFont="1" applyFill="1" applyBorder="1" applyAlignment="1">
      <alignment horizontal="center"/>
    </xf>
    <xf numFmtId="2" fontId="0" fillId="0" borderId="0" xfId="0" applyNumberFormat="1"/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20" fillId="0" borderId="109" xfId="0" applyFont="1" applyBorder="1" applyAlignment="1">
      <alignment horizontal="center" vertical="center" wrapText="1"/>
    </xf>
    <xf numFmtId="0" fontId="20" fillId="0" borderId="110" xfId="0" applyFont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20" fillId="0" borderId="112" xfId="0" applyFont="1" applyBorder="1" applyAlignment="1">
      <alignment horizontal="center" vertical="center" wrapText="1"/>
    </xf>
    <xf numFmtId="0" fontId="22" fillId="8" borderId="69" xfId="0" applyFont="1" applyFill="1" applyBorder="1" applyAlignment="1">
      <alignment horizontal="center" vertical="center" wrapText="1"/>
    </xf>
    <xf numFmtId="0" fontId="22" fillId="8" borderId="70" xfId="0" applyFont="1" applyFill="1" applyBorder="1" applyAlignment="1">
      <alignment horizontal="center" vertical="center" wrapText="1"/>
    </xf>
    <xf numFmtId="0" fontId="22" fillId="8" borderId="71" xfId="0" applyFont="1" applyFill="1" applyBorder="1" applyAlignment="1">
      <alignment horizontal="center" vertical="center" wrapText="1"/>
    </xf>
    <xf numFmtId="0" fontId="22" fillId="8" borderId="72" xfId="0" applyFont="1" applyFill="1" applyBorder="1" applyAlignment="1">
      <alignment horizontal="center" vertical="center" wrapText="1"/>
    </xf>
    <xf numFmtId="0" fontId="22" fillId="8" borderId="73" xfId="0" applyFont="1" applyFill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22" fillId="0" borderId="107" xfId="0" applyFont="1" applyBorder="1" applyAlignment="1">
      <alignment horizontal="center" vertical="center" wrapText="1"/>
    </xf>
    <xf numFmtId="49" fontId="22" fillId="0" borderId="108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0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9" borderId="20" xfId="0" applyFont="1" applyFill="1" applyBorder="1" applyAlignment="1">
      <alignment horizontal="center"/>
    </xf>
    <xf numFmtId="0" fontId="20" fillId="9" borderId="21" xfId="0" applyFont="1" applyFill="1" applyBorder="1" applyAlignment="1">
      <alignment horizontal="center"/>
    </xf>
    <xf numFmtId="0" fontId="20" fillId="9" borderId="22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9" borderId="33" xfId="0" applyFont="1" applyFill="1" applyBorder="1" applyAlignment="1">
      <alignment horizontal="center"/>
    </xf>
    <xf numFmtId="0" fontId="20" fillId="9" borderId="34" xfId="0" applyFont="1" applyFill="1" applyBorder="1" applyAlignment="1">
      <alignment horizontal="center"/>
    </xf>
    <xf numFmtId="0" fontId="20" fillId="9" borderId="35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9" borderId="36" xfId="0" applyFont="1" applyFill="1" applyBorder="1" applyAlignment="1">
      <alignment horizontal="center" vertical="center" wrapText="1"/>
    </xf>
    <xf numFmtId="0" fontId="20" fillId="9" borderId="37" xfId="0" applyFont="1" applyFill="1" applyBorder="1" applyAlignment="1">
      <alignment horizontal="center" vertical="center" wrapText="1"/>
    </xf>
    <xf numFmtId="0" fontId="20" fillId="9" borderId="38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0" fillId="9" borderId="45" xfId="0" applyFont="1" applyFill="1" applyBorder="1" applyAlignment="1">
      <alignment horizontal="center" vertical="center" wrapText="1"/>
    </xf>
    <xf numFmtId="0" fontId="20" fillId="9" borderId="46" xfId="0" applyFont="1" applyFill="1" applyBorder="1" applyAlignment="1">
      <alignment horizontal="center" vertical="center" wrapText="1"/>
    </xf>
    <xf numFmtId="0" fontId="20" fillId="9" borderId="47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81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80" xfId="0" applyFont="1" applyBorder="1" applyAlignment="1">
      <alignment horizontal="center" vertical="center"/>
    </xf>
    <xf numFmtId="0" fontId="62" fillId="5" borderId="58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62" fillId="5" borderId="59" xfId="0" applyFont="1" applyFill="1" applyBorder="1" applyAlignment="1">
      <alignment horizontal="center" vertical="center"/>
    </xf>
    <xf numFmtId="0" fontId="62" fillId="5" borderId="80" xfId="0" applyFont="1" applyFill="1" applyBorder="1" applyAlignment="1">
      <alignment horizontal="center" vertical="center"/>
    </xf>
    <xf numFmtId="0" fontId="62" fillId="5" borderId="81" xfId="0" applyFont="1" applyFill="1" applyBorder="1" applyAlignment="1">
      <alignment horizontal="center" vertical="center"/>
    </xf>
    <xf numFmtId="0" fontId="62" fillId="5" borderId="43" xfId="0" applyFont="1" applyFill="1" applyBorder="1" applyAlignment="1">
      <alignment horizontal="center" vertical="center"/>
    </xf>
    <xf numFmtId="0" fontId="58" fillId="5" borderId="80" xfId="0" applyFont="1" applyFill="1" applyBorder="1" applyAlignment="1">
      <alignment horizontal="center" vertical="center"/>
    </xf>
    <xf numFmtId="0" fontId="58" fillId="5" borderId="81" xfId="0" applyFont="1" applyFill="1" applyBorder="1" applyAlignment="1">
      <alignment horizontal="center" vertical="center"/>
    </xf>
    <xf numFmtId="0" fontId="58" fillId="5" borderId="43" xfId="0" applyFont="1" applyFill="1" applyBorder="1" applyAlignment="1">
      <alignment horizontal="center" vertical="center"/>
    </xf>
    <xf numFmtId="0" fontId="36" fillId="9" borderId="5" xfId="0" applyFont="1" applyFill="1" applyBorder="1" applyAlignment="1">
      <alignment horizontal="center" vertical="center"/>
    </xf>
    <xf numFmtId="0" fontId="36" fillId="9" borderId="16" xfId="0" applyFont="1" applyFill="1" applyBorder="1" applyAlignment="1">
      <alignment horizontal="center" vertical="center"/>
    </xf>
    <xf numFmtId="0" fontId="36" fillId="9" borderId="6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93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36" fillId="9" borderId="93" xfId="0" applyFont="1" applyFill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58" fillId="5" borderId="101" xfId="0" applyFont="1" applyFill="1" applyBorder="1" applyAlignment="1">
      <alignment horizontal="center" vertical="center"/>
    </xf>
    <xf numFmtId="0" fontId="58" fillId="5" borderId="99" xfId="0" applyFont="1" applyFill="1" applyBorder="1" applyAlignment="1">
      <alignment horizontal="center" vertical="center"/>
    </xf>
    <xf numFmtId="0" fontId="58" fillId="5" borderId="95" xfId="0" applyFont="1" applyFill="1" applyBorder="1" applyAlignment="1">
      <alignment horizontal="center" vertical="center"/>
    </xf>
    <xf numFmtId="0" fontId="58" fillId="5" borderId="94" xfId="0" applyFont="1" applyFill="1" applyBorder="1" applyAlignment="1">
      <alignment horizontal="center" vertical="center"/>
    </xf>
    <xf numFmtId="0" fontId="58" fillId="5" borderId="16" xfId="0" applyFont="1" applyFill="1" applyBorder="1" applyAlignment="1">
      <alignment horizontal="center" vertical="center"/>
    </xf>
    <xf numFmtId="0" fontId="58" fillId="5" borderId="6" xfId="0" applyFont="1" applyFill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36" fillId="0" borderId="95" xfId="0" applyFont="1" applyBorder="1" applyAlignment="1">
      <alignment horizontal="center" vertical="center"/>
    </xf>
    <xf numFmtId="0" fontId="36" fillId="0" borderId="96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0" fontId="20" fillId="9" borderId="93" xfId="0" applyFont="1" applyFill="1" applyBorder="1" applyAlignment="1">
      <alignment horizontal="center" vertical="center"/>
    </xf>
    <xf numFmtId="0" fontId="36" fillId="9" borderId="94" xfId="0" applyFont="1" applyFill="1" applyBorder="1" applyAlignment="1">
      <alignment horizontal="center" vertical="center"/>
    </xf>
    <xf numFmtId="20" fontId="37" fillId="0" borderId="80" xfId="0" applyNumberFormat="1" applyFont="1" applyBorder="1" applyAlignment="1">
      <alignment horizontal="center" vertical="center"/>
    </xf>
    <xf numFmtId="20" fontId="37" fillId="0" borderId="81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20" fontId="37" fillId="5" borderId="80" xfId="0" applyNumberFormat="1" applyFont="1" applyFill="1" applyBorder="1" applyAlignment="1">
      <alignment horizontal="center" vertical="center"/>
    </xf>
    <xf numFmtId="20" fontId="37" fillId="5" borderId="81" xfId="0" applyNumberFormat="1" applyFont="1" applyFill="1" applyBorder="1" applyAlignment="1">
      <alignment horizontal="center" vertical="center"/>
    </xf>
    <xf numFmtId="20" fontId="37" fillId="5" borderId="43" xfId="0" applyNumberFormat="1" applyFont="1" applyFill="1" applyBorder="1" applyAlignment="1">
      <alignment horizontal="center" vertical="center"/>
    </xf>
    <xf numFmtId="0" fontId="62" fillId="0" borderId="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6" xfId="0" applyFont="1" applyBorder="1" applyAlignment="1">
      <alignment horizontal="center" vertical="center"/>
    </xf>
    <xf numFmtId="0" fontId="37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49" fontId="22" fillId="0" borderId="61" xfId="0" applyNumberFormat="1" applyFont="1" applyBorder="1" applyAlignment="1">
      <alignment horizontal="center" vertical="center" wrapText="1"/>
    </xf>
    <xf numFmtId="0" fontId="22" fillId="0" borderId="10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49" fontId="30" fillId="0" borderId="61" xfId="0" applyNumberFormat="1" applyFont="1" applyBorder="1" applyAlignment="1">
      <alignment horizontal="center" vertical="center"/>
    </xf>
    <xf numFmtId="49" fontId="30" fillId="0" borderId="102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22" fillId="5" borderId="0" xfId="0" applyFont="1" applyFill="1" applyAlignment="1"/>
    <xf numFmtId="0" fontId="22" fillId="0" borderId="6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1" xfId="0" applyFont="1" applyBorder="1" applyAlignment="1"/>
    <xf numFmtId="2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2" fillId="5" borderId="108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107" xfId="0" applyFont="1" applyFill="1" applyBorder="1" applyAlignment="1">
      <alignment horizontal="center" vertical="center" wrapText="1"/>
    </xf>
    <xf numFmtId="0" fontId="22" fillId="5" borderId="33" xfId="0" applyFont="1" applyFill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/>
    </xf>
    <xf numFmtId="2" fontId="20" fillId="0" borderId="16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0" fontId="22" fillId="0" borderId="0" xfId="0" applyFont="1" applyAlignment="1">
      <alignment horizontal="left" wrapText="1"/>
    </xf>
    <xf numFmtId="2" fontId="20" fillId="0" borderId="66" xfId="0" applyNumberFormat="1" applyFont="1" applyBorder="1" applyAlignment="1">
      <alignment horizontal="center" wrapText="1"/>
    </xf>
    <xf numFmtId="2" fontId="20" fillId="0" borderId="67" xfId="0" applyNumberFormat="1" applyFont="1" applyBorder="1" applyAlignment="1">
      <alignment horizontal="center" wrapText="1"/>
    </xf>
    <xf numFmtId="2" fontId="20" fillId="0" borderId="68" xfId="0" applyNumberFormat="1" applyFont="1" applyBorder="1" applyAlignment="1">
      <alignment horizontal="center" wrapText="1"/>
    </xf>
    <xf numFmtId="2" fontId="53" fillId="9" borderId="5" xfId="1" applyNumberFormat="1" applyFont="1" applyFill="1" applyBorder="1" applyAlignment="1">
      <alignment horizontal="center"/>
    </xf>
    <xf numFmtId="2" fontId="53" fillId="9" borderId="16" xfId="1" applyNumberFormat="1" applyFont="1" applyFill="1" applyBorder="1" applyAlignment="1">
      <alignment horizontal="center"/>
    </xf>
    <xf numFmtId="2" fontId="53" fillId="9" borderId="6" xfId="1" applyNumberFormat="1" applyFont="1" applyFill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53" fillId="9" borderId="5" xfId="1" applyFont="1" applyFill="1" applyBorder="1" applyAlignment="1">
      <alignment horizontal="center"/>
    </xf>
    <xf numFmtId="0" fontId="53" fillId="9" borderId="16" xfId="1" applyFont="1" applyFill="1" applyBorder="1" applyAlignment="1">
      <alignment horizontal="center"/>
    </xf>
    <xf numFmtId="0" fontId="53" fillId="9" borderId="6" xfId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53" fillId="9" borderId="2" xfId="1" applyFont="1" applyFill="1" applyBorder="1" applyAlignment="1">
      <alignment horizontal="center"/>
    </xf>
    <xf numFmtId="0" fontId="53" fillId="9" borderId="3" xfId="1" applyFont="1" applyFill="1" applyBorder="1" applyAlignment="1">
      <alignment horizontal="center"/>
    </xf>
    <xf numFmtId="0" fontId="53" fillId="9" borderId="53" xfId="1" applyFont="1" applyFill="1" applyBorder="1" applyAlignment="1">
      <alignment horizontal="center"/>
    </xf>
    <xf numFmtId="0" fontId="53" fillId="9" borderId="54" xfId="1" applyFont="1" applyFill="1" applyBorder="1" applyAlignment="1">
      <alignment horizontal="center"/>
    </xf>
    <xf numFmtId="0" fontId="53" fillId="9" borderId="55" xfId="1" applyFont="1" applyFill="1" applyBorder="1" applyAlignment="1">
      <alignment horizontal="center"/>
    </xf>
    <xf numFmtId="0" fontId="53" fillId="9" borderId="56" xfId="1" applyFont="1" applyFill="1" applyBorder="1" applyAlignment="1">
      <alignment horizontal="center"/>
    </xf>
    <xf numFmtId="0" fontId="53" fillId="9" borderId="57" xfId="1" applyFont="1" applyFill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2" fontId="11" fillId="0" borderId="66" xfId="0" applyNumberFormat="1" applyFont="1" applyBorder="1" applyAlignment="1">
      <alignment horizontal="center" wrapText="1"/>
    </xf>
    <xf numFmtId="2" fontId="11" fillId="0" borderId="67" xfId="0" applyNumberFormat="1" applyFont="1" applyBorder="1" applyAlignment="1">
      <alignment horizontal="center" wrapText="1"/>
    </xf>
    <xf numFmtId="2" fontId="11" fillId="0" borderId="68" xfId="0" applyNumberFormat="1" applyFont="1" applyBorder="1" applyAlignment="1">
      <alignment horizontal="center" wrapText="1"/>
    </xf>
    <xf numFmtId="2" fontId="11" fillId="0" borderId="58" xfId="0" applyNumberFormat="1" applyFont="1" applyBorder="1" applyAlignment="1">
      <alignment horizontal="center" wrapText="1"/>
    </xf>
    <xf numFmtId="2" fontId="1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0" fillId="5" borderId="58" xfId="1" applyFont="1" applyFill="1" applyBorder="1" applyAlignment="1">
      <alignment horizontal="center"/>
    </xf>
    <xf numFmtId="0" fontId="10" fillId="5" borderId="0" xfId="1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22" fillId="0" borderId="116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22" fillId="0" borderId="100" xfId="0" applyFont="1" applyBorder="1" applyAlignment="1">
      <alignment horizontal="center"/>
    </xf>
    <xf numFmtId="0" fontId="30" fillId="0" borderId="100" xfId="0" applyFont="1" applyBorder="1" applyAlignment="1">
      <alignment horizontal="center" vertical="center"/>
    </xf>
    <xf numFmtId="0" fontId="30" fillId="5" borderId="64" xfId="0" applyFont="1" applyFill="1" applyBorder="1" applyAlignment="1">
      <alignment horizontal="center" vertical="center"/>
    </xf>
    <xf numFmtId="0" fontId="30" fillId="5" borderId="63" xfId="0" applyFont="1" applyFill="1" applyBorder="1" applyAlignment="1">
      <alignment horizontal="center" vertical="center"/>
    </xf>
    <xf numFmtId="0" fontId="0" fillId="0" borderId="0" xfId="0" applyAlignment="1"/>
    <xf numFmtId="0" fontId="20" fillId="9" borderId="5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6" borderId="61" xfId="0" applyFont="1" applyFill="1" applyBorder="1" applyAlignment="1">
      <alignment horizontal="center" vertical="center"/>
    </xf>
    <xf numFmtId="0" fontId="42" fillId="6" borderId="102" xfId="0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horizontal="center" vertical="center"/>
    </xf>
    <xf numFmtId="49" fontId="42" fillId="0" borderId="61" xfId="0" applyNumberFormat="1" applyFont="1" applyBorder="1" applyAlignment="1">
      <alignment horizontal="center" vertical="center" wrapText="1"/>
    </xf>
    <xf numFmtId="49" fontId="42" fillId="0" borderId="102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2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2" fontId="10" fillId="3" borderId="92" xfId="1" applyNumberFormat="1" applyFont="1" applyFill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42" fillId="0" borderId="10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2" fontId="10" fillId="9" borderId="5" xfId="1" applyNumberFormat="1" applyFont="1" applyFill="1" applyBorder="1" applyAlignment="1">
      <alignment horizontal="center"/>
    </xf>
    <xf numFmtId="2" fontId="10" fillId="9" borderId="16" xfId="1" applyNumberFormat="1" applyFont="1" applyFill="1" applyBorder="1" applyAlignment="1">
      <alignment horizontal="center"/>
    </xf>
    <xf numFmtId="2" fontId="10" fillId="9" borderId="6" xfId="1" applyNumberFormat="1" applyFont="1" applyFill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10" fillId="9" borderId="53" xfId="1" applyFont="1" applyFill="1" applyBorder="1" applyAlignment="1">
      <alignment horizontal="center"/>
    </xf>
    <xf numFmtId="0" fontId="10" fillId="9" borderId="54" xfId="1" applyFont="1" applyFill="1" applyBorder="1" applyAlignment="1">
      <alignment horizontal="center"/>
    </xf>
    <xf numFmtId="0" fontId="10" fillId="9" borderId="55" xfId="1" applyFont="1" applyFill="1" applyBorder="1" applyAlignment="1">
      <alignment horizontal="center"/>
    </xf>
    <xf numFmtId="0" fontId="10" fillId="9" borderId="56" xfId="1" applyFont="1" applyFill="1" applyBorder="1" applyAlignment="1">
      <alignment horizontal="center"/>
    </xf>
    <xf numFmtId="0" fontId="10" fillId="9" borderId="57" xfId="1" applyFont="1" applyFill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49" fontId="22" fillId="0" borderId="5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0" borderId="6" xfId="0" applyNumberFormat="1" applyFont="1" applyBorder="1" applyAlignment="1">
      <alignment horizontal="center"/>
    </xf>
    <xf numFmtId="0" fontId="20" fillId="0" borderId="10" xfId="0" applyFont="1" applyBorder="1" applyAlignment="1">
      <alignment horizontal="justify" vertical="center" wrapText="1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32" fillId="0" borderId="61" xfId="0" applyNumberFormat="1" applyFont="1" applyBorder="1" applyAlignment="1">
      <alignment horizontal="center" wrapText="1"/>
    </xf>
    <xf numFmtId="0" fontId="0" fillId="0" borderId="10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1" fillId="0" borderId="6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0" xfId="0" applyBorder="1" applyAlignment="1">
      <alignment horizontal="center"/>
    </xf>
    <xf numFmtId="49" fontId="32" fillId="0" borderId="102" xfId="0" applyNumberFormat="1" applyFont="1" applyBorder="1" applyAlignment="1">
      <alignment horizontal="center" wrapText="1"/>
    </xf>
    <xf numFmtId="49" fontId="32" fillId="0" borderId="11" xfId="0" applyNumberFormat="1" applyFont="1" applyBorder="1" applyAlignment="1">
      <alignment horizontal="center" wrapText="1"/>
    </xf>
    <xf numFmtId="0" fontId="32" fillId="0" borderId="60" xfId="0" applyFont="1" applyBorder="1" applyAlignment="1">
      <alignment horizontal="center"/>
    </xf>
    <xf numFmtId="0" fontId="32" fillId="0" borderId="103" xfId="0" applyFont="1" applyBorder="1" applyAlignment="1">
      <alignment horizontal="center"/>
    </xf>
    <xf numFmtId="0" fontId="32" fillId="0" borderId="104" xfId="0" applyFont="1" applyBorder="1" applyAlignment="1">
      <alignment horizontal="center"/>
    </xf>
    <xf numFmtId="0" fontId="30" fillId="6" borderId="61" xfId="0" applyFont="1" applyFill="1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0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02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30" fillId="0" borderId="61" xfId="0" applyFont="1" applyBorder="1" applyAlignment="1">
      <alignment horizontal="center" vertical="center" wrapText="1"/>
    </xf>
    <xf numFmtId="20" fontId="30" fillId="0" borderId="61" xfId="0" applyNumberFormat="1" applyFont="1" applyBorder="1" applyAlignment="1">
      <alignment horizontal="center"/>
    </xf>
    <xf numFmtId="0" fontId="22" fillId="0" borderId="10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20" fontId="53" fillId="0" borderId="61" xfId="0" applyNumberFormat="1" applyFont="1" applyBorder="1" applyAlignment="1">
      <alignment horizontal="center"/>
    </xf>
    <xf numFmtId="20" fontId="53" fillId="0" borderId="61" xfId="0" applyNumberFormat="1" applyFont="1" applyBorder="1" applyAlignment="1">
      <alignment horizontal="center" vertical="top" wrapText="1"/>
    </xf>
    <xf numFmtId="0" fontId="22" fillId="0" borderId="102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30" fillId="0" borderId="61" xfId="0" applyFont="1" applyBorder="1" applyAlignment="1">
      <alignment horizontal="center"/>
    </xf>
    <xf numFmtId="0" fontId="30" fillId="0" borderId="10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61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center" wrapText="1"/>
    </xf>
    <xf numFmtId="20" fontId="53" fillId="0" borderId="60" xfId="0" applyNumberFormat="1" applyFont="1" applyBorder="1" applyAlignment="1">
      <alignment horizontal="center" vertical="top" wrapText="1"/>
    </xf>
    <xf numFmtId="0" fontId="22" fillId="0" borderId="103" xfId="0" applyFont="1" applyBorder="1" applyAlignment="1">
      <alignment horizontal="center" vertical="top" wrapText="1"/>
    </xf>
    <xf numFmtId="0" fontId="22" fillId="0" borderId="104" xfId="0" applyFont="1" applyBorder="1" applyAlignment="1">
      <alignment horizontal="center" vertical="top" wrapText="1"/>
    </xf>
    <xf numFmtId="0" fontId="30" fillId="0" borderId="61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/>
    </xf>
    <xf numFmtId="0" fontId="56" fillId="0" borderId="103" xfId="0" applyFont="1" applyBorder="1" applyAlignment="1">
      <alignment horizontal="center"/>
    </xf>
    <xf numFmtId="0" fontId="56" fillId="0" borderId="104" xfId="0" applyFont="1" applyBorder="1" applyAlignment="1">
      <alignment horizontal="center"/>
    </xf>
    <xf numFmtId="0" fontId="37" fillId="9" borderId="10" xfId="0" applyFont="1" applyFill="1" applyBorder="1" applyAlignment="1">
      <alignment horizontal="center" vertical="center"/>
    </xf>
    <xf numFmtId="49" fontId="30" fillId="0" borderId="100" xfId="0" applyNumberFormat="1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30" fillId="0" borderId="116" xfId="0" applyNumberFormat="1" applyFont="1" applyBorder="1" applyAlignment="1">
      <alignment horizontal="center" vertical="center" wrapText="1"/>
    </xf>
    <xf numFmtId="49" fontId="30" fillId="0" borderId="60" xfId="0" applyNumberFormat="1" applyFont="1" applyBorder="1" applyAlignment="1">
      <alignment horizontal="center" vertical="center" wrapText="1"/>
    </xf>
    <xf numFmtId="49" fontId="30" fillId="0" borderId="103" xfId="0" applyNumberFormat="1" applyFont="1" applyBorder="1" applyAlignment="1">
      <alignment horizontal="center" vertical="center" wrapText="1"/>
    </xf>
    <xf numFmtId="49" fontId="30" fillId="0" borderId="104" xfId="0" applyNumberFormat="1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117" xfId="0" applyFont="1" applyBorder="1" applyAlignment="1">
      <alignment horizontal="center" vertical="center"/>
    </xf>
    <xf numFmtId="0" fontId="60" fillId="0" borderId="118" xfId="0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37" fillId="0" borderId="119" xfId="0" applyFont="1" applyBorder="1" applyAlignment="1">
      <alignment horizontal="center" vertical="center"/>
    </xf>
    <xf numFmtId="0" fontId="37" fillId="0" borderId="120" xfId="0" applyFont="1" applyBorder="1" applyAlignment="1">
      <alignment horizontal="center" vertical="center"/>
    </xf>
    <xf numFmtId="0" fontId="37" fillId="0" borderId="121" xfId="0" applyFont="1" applyBorder="1" applyAlignment="1">
      <alignment horizontal="center" vertical="center"/>
    </xf>
    <xf numFmtId="0" fontId="37" fillId="9" borderId="61" xfId="0" applyFont="1" applyFill="1" applyBorder="1" applyAlignment="1">
      <alignment horizontal="center" vertical="center"/>
    </xf>
    <xf numFmtId="0" fontId="37" fillId="9" borderId="102" xfId="0" applyFont="1" applyFill="1" applyBorder="1" applyAlignment="1">
      <alignment horizontal="center" vertical="center"/>
    </xf>
    <xf numFmtId="0" fontId="37" fillId="9" borderId="11" xfId="0" applyFont="1" applyFill="1" applyBorder="1" applyAlignment="1">
      <alignment horizontal="center" vertical="center"/>
    </xf>
    <xf numFmtId="0" fontId="22" fillId="0" borderId="61" xfId="0" applyFont="1" applyBorder="1" applyAlignment="1">
      <alignment horizontal="center"/>
    </xf>
    <xf numFmtId="0" fontId="37" fillId="0" borderId="5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/>
    </xf>
    <xf numFmtId="0" fontId="29" fillId="0" borderId="103" xfId="0" applyFont="1" applyBorder="1" applyAlignment="1">
      <alignment horizontal="center"/>
    </xf>
    <xf numFmtId="0" fontId="60" fillId="0" borderId="61" xfId="0" applyFont="1" applyBorder="1" applyAlignment="1">
      <alignment horizontal="center" vertical="center"/>
    </xf>
    <xf numFmtId="0" fontId="60" fillId="0" borderId="102" xfId="0" applyFont="1" applyBorder="1" applyAlignment="1">
      <alignment horizontal="center" vertical="center"/>
    </xf>
    <xf numFmtId="0" fontId="60" fillId="0" borderId="122" xfId="0" applyFont="1" applyBorder="1" applyAlignment="1">
      <alignment horizontal="center" vertical="center"/>
    </xf>
    <xf numFmtId="0" fontId="60" fillId="0" borderId="119" xfId="0" applyFont="1" applyBorder="1" applyAlignment="1">
      <alignment horizontal="center" vertical="center"/>
    </xf>
    <xf numFmtId="0" fontId="60" fillId="0" borderId="120" xfId="0" applyFont="1" applyBorder="1" applyAlignment="1">
      <alignment horizontal="center" vertical="center"/>
    </xf>
    <xf numFmtId="0" fontId="60" fillId="0" borderId="121" xfId="0" applyFont="1" applyBorder="1" applyAlignment="1">
      <alignment horizontal="center" vertical="center"/>
    </xf>
    <xf numFmtId="0" fontId="30" fillId="9" borderId="61" xfId="0" applyFont="1" applyFill="1" applyBorder="1" applyAlignment="1">
      <alignment horizontal="center" vertical="center"/>
    </xf>
    <xf numFmtId="0" fontId="30" fillId="9" borderId="102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/>
    </xf>
    <xf numFmtId="0" fontId="29" fillId="0" borderId="10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49" fontId="30" fillId="0" borderId="61" xfId="0" applyNumberFormat="1" applyFont="1" applyBorder="1" applyAlignment="1">
      <alignment horizontal="center" vertical="top" wrapText="1"/>
    </xf>
    <xf numFmtId="49" fontId="30" fillId="0" borderId="102" xfId="0" applyNumberFormat="1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horizontal="center" vertical="top" wrapText="1"/>
    </xf>
    <xf numFmtId="0" fontId="53" fillId="6" borderId="61" xfId="0" applyFont="1" applyFill="1" applyBorder="1" applyAlignment="1">
      <alignment horizontal="center" vertical="center"/>
    </xf>
    <xf numFmtId="0" fontId="53" fillId="6" borderId="102" xfId="0" applyFont="1" applyFill="1" applyBorder="1" applyAlignment="1">
      <alignment horizontal="center" vertical="center"/>
    </xf>
    <xf numFmtId="0" fontId="53" fillId="6" borderId="11" xfId="0" applyFont="1" applyFill="1" applyBorder="1" applyAlignment="1">
      <alignment horizontal="center" vertical="center"/>
    </xf>
    <xf numFmtId="0" fontId="31" fillId="6" borderId="61" xfId="0" applyFont="1" applyFill="1" applyBorder="1" applyAlignment="1">
      <alignment horizontal="center" vertical="center"/>
    </xf>
    <xf numFmtId="0" fontId="31" fillId="6" borderId="102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0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10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8" fillId="9" borderId="61" xfId="0" applyFont="1" applyFill="1" applyBorder="1" applyAlignment="1">
      <alignment horizontal="center" vertical="center"/>
    </xf>
    <xf numFmtId="0" fontId="48" fillId="9" borderId="102" xfId="0" applyFont="1" applyFill="1" applyBorder="1" applyAlignment="1">
      <alignment horizontal="center" vertical="center"/>
    </xf>
    <xf numFmtId="0" fontId="48" fillId="9" borderId="11" xfId="0" applyFont="1" applyFill="1" applyBorder="1" applyAlignment="1">
      <alignment horizontal="center" vertical="center"/>
    </xf>
    <xf numFmtId="0" fontId="48" fillId="9" borderId="10" xfId="0" applyFont="1" applyFill="1" applyBorder="1" applyAlignment="1">
      <alignment horizontal="center" vertical="center"/>
    </xf>
    <xf numFmtId="49" fontId="22" fillId="0" borderId="61" xfId="0" applyNumberFormat="1" applyFont="1" applyBorder="1" applyAlignment="1">
      <alignment horizontal="center"/>
    </xf>
    <xf numFmtId="49" fontId="30" fillId="0" borderId="61" xfId="0" applyNumberFormat="1" applyFont="1" applyBorder="1" applyAlignment="1">
      <alignment horizontal="center"/>
    </xf>
    <xf numFmtId="0" fontId="31" fillId="9" borderId="61" xfId="0" applyFont="1" applyFill="1" applyBorder="1" applyAlignment="1">
      <alignment horizontal="center" vertical="center"/>
    </xf>
    <xf numFmtId="0" fontId="31" fillId="9" borderId="102" xfId="0" applyFont="1" applyFill="1" applyBorder="1" applyAlignment="1">
      <alignment horizontal="center" vertical="center"/>
    </xf>
    <xf numFmtId="0" fontId="31" fillId="9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49" fontId="53" fillId="0" borderId="61" xfId="0" applyNumberFormat="1" applyFont="1" applyBorder="1" applyAlignment="1">
      <alignment horizontal="center" vertical="top" wrapText="1"/>
    </xf>
    <xf numFmtId="0" fontId="56" fillId="0" borderId="102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49" fontId="22" fillId="0" borderId="61" xfId="0" applyNumberFormat="1" applyFont="1" applyBorder="1" applyAlignment="1">
      <alignment horizontal="center" vertical="center"/>
    </xf>
    <xf numFmtId="0" fontId="0" fillId="0" borderId="10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center"/>
    </xf>
  </cellXfs>
  <cellStyles count="2">
    <cellStyle name="Контролна клетка" xfId="1" builtinId="23"/>
    <cellStyle name="Нормален" xfId="0" builtinId="0"/>
  </cellStyles>
  <dxfs count="0"/>
  <tableStyles count="0" defaultTableStyle="TableStyleMedium2" defaultPivotStyle="PivotStyleLight16"/>
  <colors>
    <mruColors>
      <color rgb="FFFF9900"/>
      <color rgb="FFFF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0424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3</xdr:row>
      <xdr:rowOff>219075</xdr:rowOff>
    </xdr:to>
    <xdr:pic>
      <xdr:nvPicPr>
        <xdr:cNvPr id="4" name="Картина 0" descr="plovdiv_gerb.png">
          <a:extLst>
            <a:ext uri="{FF2B5EF4-FFF2-40B4-BE49-F238E27FC236}">
              <a16:creationId xmlns:a16="http://schemas.microsoft.com/office/drawing/2014/main" id="{9BFBE7B9-B69F-4964-9706-2864900517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9334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247650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247650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104775</xdr:rowOff>
    </xdr:from>
    <xdr:to>
      <xdr:col>1</xdr:col>
      <xdr:colOff>314325</xdr:colOff>
      <xdr:row>3</xdr:row>
      <xdr:rowOff>114300</xdr:rowOff>
    </xdr:to>
    <xdr:pic>
      <xdr:nvPicPr>
        <xdr:cNvPr id="2" name="Picture 1" descr="plovdiv_gerb.png">
          <a:extLst>
            <a:ext uri="{FF2B5EF4-FFF2-40B4-BE49-F238E27FC236}">
              <a16:creationId xmlns:a16="http://schemas.microsoft.com/office/drawing/2014/main" id="{F8D9A503-F915-464B-A0A4-B129C3E091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04775"/>
          <a:ext cx="723900" cy="6096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371475</xdr:colOff>
      <xdr:row>3</xdr:row>
      <xdr:rowOff>114300</xdr:rowOff>
    </xdr:to>
    <xdr:pic>
      <xdr:nvPicPr>
        <xdr:cNvPr id="3" name="Picture 2" descr="plovdiv_gerb.png">
          <a:extLst>
            <a:ext uri="{FF2B5EF4-FFF2-40B4-BE49-F238E27FC236}">
              <a16:creationId xmlns:a16="http://schemas.microsoft.com/office/drawing/2014/main" id="{91B2F5D6-4E5E-4354-80DE-DB786BEBF4C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04775"/>
          <a:ext cx="723900" cy="7239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95250</xdr:rowOff>
    </xdr:from>
    <xdr:to>
      <xdr:col>2</xdr:col>
      <xdr:colOff>28575</xdr:colOff>
      <xdr:row>5</xdr:row>
      <xdr:rowOff>200026</xdr:rowOff>
    </xdr:to>
    <xdr:pic>
      <xdr:nvPicPr>
        <xdr:cNvPr id="4" name="Картина 0" descr="plovdiv_gerb.png">
          <a:extLst>
            <a:ext uri="{FF2B5EF4-FFF2-40B4-BE49-F238E27FC236}">
              <a16:creationId xmlns:a16="http://schemas.microsoft.com/office/drawing/2014/main" id="{3FEED9FA-FA58-4297-8317-0C7D0D9590C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33375"/>
          <a:ext cx="1143000" cy="105727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82</xdr:row>
      <xdr:rowOff>142876</xdr:rowOff>
    </xdr:from>
    <xdr:to>
      <xdr:col>8</xdr:col>
      <xdr:colOff>76200</xdr:colOff>
      <xdr:row>92</xdr:row>
      <xdr:rowOff>28576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A59654A-E674-4BE5-94AC-ACCB1828B0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525" y="16363951"/>
          <a:ext cx="2609850" cy="1790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6</xdr:col>
      <xdr:colOff>1</xdr:colOff>
      <xdr:row>85</xdr:row>
      <xdr:rowOff>57150</xdr:rowOff>
    </xdr:from>
    <xdr:to>
      <xdr:col>8</xdr:col>
      <xdr:colOff>304800</xdr:colOff>
      <xdr:row>94</xdr:row>
      <xdr:rowOff>133350</xdr:rowOff>
    </xdr:to>
    <xdr:pic>
      <xdr:nvPicPr>
        <xdr:cNvPr id="8" name="Картина 0" descr="plovdiv_gerb.png">
          <a:extLst>
            <a:ext uri="{FF2B5EF4-FFF2-40B4-BE49-F238E27FC236}">
              <a16:creationId xmlns:a16="http://schemas.microsoft.com/office/drawing/2014/main" id="{1FCA9555-EDDF-4CA1-9BAB-D145CDF831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6051" y="16849725"/>
          <a:ext cx="1438274" cy="1790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</xdr:col>
      <xdr:colOff>352425</xdr:colOff>
      <xdr:row>83</xdr:row>
      <xdr:rowOff>28576</xdr:rowOff>
    </xdr:from>
    <xdr:to>
      <xdr:col>10</xdr:col>
      <xdr:colOff>400050</xdr:colOff>
      <xdr:row>102</xdr:row>
      <xdr:rowOff>66676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9A9D9AB-BCB8-4BD6-87CF-31D5CE28E8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16440151"/>
          <a:ext cx="4972050" cy="36576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5</xdr:col>
      <xdr:colOff>600075</xdr:colOff>
      <xdr:row>88</xdr:row>
      <xdr:rowOff>161924</xdr:rowOff>
    </xdr:from>
    <xdr:to>
      <xdr:col>8</xdr:col>
      <xdr:colOff>28575</xdr:colOff>
      <xdr:row>93</xdr:row>
      <xdr:rowOff>133349</xdr:rowOff>
    </xdr:to>
    <xdr:pic>
      <xdr:nvPicPr>
        <xdr:cNvPr id="10" name="Картина 0" descr="plovdiv_gerb.png">
          <a:extLst>
            <a:ext uri="{FF2B5EF4-FFF2-40B4-BE49-F238E27FC236}">
              <a16:creationId xmlns:a16="http://schemas.microsoft.com/office/drawing/2014/main" id="{E4D2FE4F-F16F-4EDD-871E-A86A6969C31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6050" y="17525999"/>
          <a:ext cx="1162050" cy="92392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6</xdr:col>
      <xdr:colOff>371475</xdr:colOff>
      <xdr:row>89</xdr:row>
      <xdr:rowOff>0</xdr:rowOff>
    </xdr:from>
    <xdr:to>
      <xdr:col>8</xdr:col>
      <xdr:colOff>333376</xdr:colOff>
      <xdr:row>94</xdr:row>
      <xdr:rowOff>66676</xdr:rowOff>
    </xdr:to>
    <xdr:pic>
      <xdr:nvPicPr>
        <xdr:cNvPr id="11" name="Картина 0" descr="plovdiv_gerb.png">
          <a:extLst>
            <a:ext uri="{FF2B5EF4-FFF2-40B4-BE49-F238E27FC236}">
              <a16:creationId xmlns:a16="http://schemas.microsoft.com/office/drawing/2014/main" id="{381D2725-E8E4-4026-BE94-DAAC44F52D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7525" y="17554575"/>
          <a:ext cx="1095376" cy="101917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133350</xdr:rowOff>
    </xdr:from>
    <xdr:to>
      <xdr:col>1</xdr:col>
      <xdr:colOff>352425</xdr:colOff>
      <xdr:row>4</xdr:row>
      <xdr:rowOff>114300</xdr:rowOff>
    </xdr:to>
    <xdr:pic>
      <xdr:nvPicPr>
        <xdr:cNvPr id="17" name="Картина 0" descr="plovdiv_gerb.png">
          <a:extLst>
            <a:ext uri="{FF2B5EF4-FFF2-40B4-BE49-F238E27FC236}">
              <a16:creationId xmlns:a16="http://schemas.microsoft.com/office/drawing/2014/main" id="{3FEED9FA-FA58-4297-8317-0C7D0D9590C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50"/>
          <a:ext cx="847725" cy="93345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190500</xdr:rowOff>
    </xdr:from>
    <xdr:to>
      <xdr:col>2</xdr:col>
      <xdr:colOff>152399</xdr:colOff>
      <xdr:row>4</xdr:row>
      <xdr:rowOff>190500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91870DB3-6F2A-4767-ABA4-B401FA6ADA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90500"/>
          <a:ext cx="828674" cy="9048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66675</xdr:rowOff>
    </xdr:from>
    <xdr:ext cx="914400" cy="876300"/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769933B7-46E6-4DA4-A394-74857613BE3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914400" cy="8763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66675</xdr:rowOff>
    </xdr:from>
    <xdr:ext cx="914400" cy="876300"/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769933B7-46E6-4DA4-A394-74857613BE3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914400" cy="8763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66675</xdr:rowOff>
    </xdr:from>
    <xdr:ext cx="914400" cy="876300"/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769933B7-46E6-4DA4-A394-74857613BE3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914400" cy="8763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219075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66675</xdr:rowOff>
    </xdr:from>
    <xdr:ext cx="914400" cy="876300"/>
    <xdr:pic>
      <xdr:nvPicPr>
        <xdr:cNvPr id="5" name="Картина 0" descr="plovdiv_gerb.png">
          <a:extLst>
            <a:ext uri="{FF2B5EF4-FFF2-40B4-BE49-F238E27FC236}">
              <a16:creationId xmlns:a16="http://schemas.microsoft.com/office/drawing/2014/main" id="{769933B7-46E6-4DA4-A394-74857613BE3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0"/>
          <a:ext cx="914400" cy="8763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2</xdr:col>
      <xdr:colOff>390525</xdr:colOff>
      <xdr:row>6</xdr:row>
      <xdr:rowOff>189865</xdr:rowOff>
    </xdr:to>
    <xdr:pic>
      <xdr:nvPicPr>
        <xdr:cNvPr id="3" name="Картина 0" descr="plovdiv_gerb.png">
          <a:extLst>
            <a:ext uri="{FF2B5EF4-FFF2-40B4-BE49-F238E27FC236}">
              <a16:creationId xmlns:a16="http://schemas.microsoft.com/office/drawing/2014/main" id="{210BA956-00B0-48FC-8E35-7ED137CA72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914400" cy="120904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66675</xdr:rowOff>
    </xdr:from>
    <xdr:to>
      <xdr:col>1</xdr:col>
      <xdr:colOff>438149</xdr:colOff>
      <xdr:row>5</xdr:row>
      <xdr:rowOff>113665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05A721D1-0EDB-4E7E-9B1F-D2DADAB7C4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66675"/>
          <a:ext cx="828675" cy="99949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142874</xdr:colOff>
      <xdr:row>0</xdr:row>
      <xdr:rowOff>66675</xdr:rowOff>
    </xdr:from>
    <xdr:to>
      <xdr:col>1</xdr:col>
      <xdr:colOff>438149</xdr:colOff>
      <xdr:row>5</xdr:row>
      <xdr:rowOff>113665</xdr:rowOff>
    </xdr:to>
    <xdr:pic>
      <xdr:nvPicPr>
        <xdr:cNvPr id="3" name="Картина 0" descr="plovdiv_gerb.png">
          <a:extLst>
            <a:ext uri="{FF2B5EF4-FFF2-40B4-BE49-F238E27FC236}">
              <a16:creationId xmlns:a16="http://schemas.microsoft.com/office/drawing/2014/main" id="{EC4EA009-8735-4C1C-997D-13731EF2E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4" y="66675"/>
          <a:ext cx="828675" cy="99949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114300</xdr:rowOff>
    </xdr:from>
    <xdr:to>
      <xdr:col>2</xdr:col>
      <xdr:colOff>133350</xdr:colOff>
      <xdr:row>4</xdr:row>
      <xdr:rowOff>47624</xdr:rowOff>
    </xdr:to>
    <xdr:pic>
      <xdr:nvPicPr>
        <xdr:cNvPr id="3" name="Picture 2" descr="FilesOffice">
          <a:extLst>
            <a:ext uri="{FF2B5EF4-FFF2-40B4-BE49-F238E27FC236}">
              <a16:creationId xmlns:a16="http://schemas.microsoft.com/office/drawing/2014/main" id="{6EA005AF-331F-4670-99F5-2816F221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790575" cy="752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276225</xdr:colOff>
      <xdr:row>0</xdr:row>
      <xdr:rowOff>114300</xdr:rowOff>
    </xdr:from>
    <xdr:to>
      <xdr:col>2</xdr:col>
      <xdr:colOff>133350</xdr:colOff>
      <xdr:row>4</xdr:row>
      <xdr:rowOff>47624</xdr:rowOff>
    </xdr:to>
    <xdr:pic>
      <xdr:nvPicPr>
        <xdr:cNvPr id="5" name="Picture 4" descr="FilesOffice">
          <a:extLst>
            <a:ext uri="{FF2B5EF4-FFF2-40B4-BE49-F238E27FC236}">
              <a16:creationId xmlns:a16="http://schemas.microsoft.com/office/drawing/2014/main" id="{652452AE-10B5-4732-ADC0-B2F19C0E7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790575" cy="752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266700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266700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266700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266700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266700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228600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266700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266700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266700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142875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142875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142875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142875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142875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142875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142875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142875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142875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142875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142875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142875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180975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180975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304800</xdr:colOff>
      <xdr:row>4</xdr:row>
      <xdr:rowOff>94615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D4D5C81A-C785-4429-B791-9C44A4A522F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0"/>
          <a:ext cx="676275" cy="95186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104775</xdr:colOff>
      <xdr:row>156</xdr:row>
      <xdr:rowOff>28575</xdr:rowOff>
    </xdr:from>
    <xdr:to>
      <xdr:col>17</xdr:col>
      <xdr:colOff>419100</xdr:colOff>
      <xdr:row>164</xdr:row>
      <xdr:rowOff>18415</xdr:rowOff>
    </xdr:to>
    <xdr:pic>
      <xdr:nvPicPr>
        <xdr:cNvPr id="2" name="Картина 0" descr="plovdiv_gerb.png">
          <a:extLst>
            <a:ext uri="{FF2B5EF4-FFF2-40B4-BE49-F238E27FC236}">
              <a16:creationId xmlns:a16="http://schemas.microsoft.com/office/drawing/2014/main" id="{72D90819-14CC-4AE4-B94A-C011D4994AF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5650" y="29832300"/>
          <a:ext cx="923925" cy="151384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15</xdr:col>
      <xdr:colOff>1323975</xdr:colOff>
      <xdr:row>156</xdr:row>
      <xdr:rowOff>66675</xdr:rowOff>
    </xdr:from>
    <xdr:to>
      <xdr:col>17</xdr:col>
      <xdr:colOff>314325</xdr:colOff>
      <xdr:row>162</xdr:row>
      <xdr:rowOff>151765</xdr:rowOff>
    </xdr:to>
    <xdr:pic>
      <xdr:nvPicPr>
        <xdr:cNvPr id="3" name="Картина 0" descr="plovdiv_gerb.png">
          <a:extLst>
            <a:ext uri="{FF2B5EF4-FFF2-40B4-BE49-F238E27FC236}">
              <a16:creationId xmlns:a16="http://schemas.microsoft.com/office/drawing/2014/main" id="{72BA9D09-52EB-4453-89EF-1E0CE58764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75" y="29870400"/>
          <a:ext cx="923925" cy="122809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323850</xdr:colOff>
      <xdr:row>5</xdr:row>
      <xdr:rowOff>28576</xdr:rowOff>
    </xdr:to>
    <xdr:pic>
      <xdr:nvPicPr>
        <xdr:cNvPr id="5" name="Картина 0" descr="plovdiv_gerb.png">
          <a:extLst>
            <a:ext uri="{FF2B5EF4-FFF2-40B4-BE49-F238E27FC236}">
              <a16:creationId xmlns:a16="http://schemas.microsoft.com/office/drawing/2014/main" id="{6DD0E9F6-8000-476F-9602-A10E9E882E8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685800" cy="88582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7" workbookViewId="0">
      <selection activeCell="E11" sqref="E11"/>
    </sheetView>
  </sheetViews>
  <sheetFormatPr defaultRowHeight="15" x14ac:dyDescent="0.25"/>
  <cols>
    <col min="1" max="1" width="7" customWidth="1"/>
    <col min="2" max="2" width="7.7109375" customWidth="1"/>
    <col min="3" max="3" width="7.28515625" customWidth="1"/>
    <col min="4" max="4" width="7.85546875" customWidth="1"/>
    <col min="5" max="5" width="8.28515625" customWidth="1"/>
    <col min="6" max="6" width="7.140625" customWidth="1"/>
    <col min="7" max="7" width="8.140625" customWidth="1"/>
    <col min="8" max="8" width="7.7109375" customWidth="1"/>
    <col min="9" max="9" width="8.28515625" customWidth="1"/>
    <col min="10" max="10" width="7.5703125" customWidth="1"/>
    <col min="11" max="11" width="7.7109375" customWidth="1"/>
    <col min="12" max="12" width="8.5703125" customWidth="1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72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9.5" thickBot="1" x14ac:dyDescent="0.3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5" ht="16.5" thickBot="1" x14ac:dyDescent="0.3">
      <c r="A7" s="484" t="s">
        <v>5</v>
      </c>
      <c r="B7" s="485"/>
      <c r="C7" s="485"/>
      <c r="D7" s="486"/>
      <c r="E7" s="484" t="s">
        <v>6</v>
      </c>
      <c r="F7" s="485"/>
      <c r="G7" s="485"/>
      <c r="H7" s="486"/>
      <c r="I7" s="484" t="s">
        <v>7</v>
      </c>
      <c r="J7" s="485"/>
      <c r="K7" s="485"/>
      <c r="L7" s="486"/>
    </row>
    <row r="8" spans="1:15" ht="16.5" thickBot="1" x14ac:dyDescent="0.3">
      <c r="A8" s="482" t="s">
        <v>73</v>
      </c>
      <c r="B8" s="483"/>
      <c r="C8" s="482" t="s">
        <v>57</v>
      </c>
      <c r="D8" s="483"/>
      <c r="E8" s="482" t="s">
        <v>73</v>
      </c>
      <c r="F8" s="483"/>
      <c r="G8" s="482" t="s">
        <v>57</v>
      </c>
      <c r="H8" s="483"/>
      <c r="I8" s="482" t="s">
        <v>73</v>
      </c>
      <c r="J8" s="483"/>
      <c r="K8" s="482" t="s">
        <v>57</v>
      </c>
      <c r="L8" s="483"/>
    </row>
    <row r="9" spans="1:15" ht="15.75" x14ac:dyDescent="0.25">
      <c r="A9" s="344" t="s">
        <v>10</v>
      </c>
      <c r="B9" s="345" t="s">
        <v>11</v>
      </c>
      <c r="C9" s="345" t="s">
        <v>10</v>
      </c>
      <c r="D9" s="346" t="s">
        <v>11</v>
      </c>
      <c r="E9" s="344" t="s">
        <v>10</v>
      </c>
      <c r="F9" s="345" t="s">
        <v>11</v>
      </c>
      <c r="G9" s="345" t="s">
        <v>10</v>
      </c>
      <c r="H9" s="346" t="s">
        <v>11</v>
      </c>
      <c r="I9" s="344" t="s">
        <v>10</v>
      </c>
      <c r="J9" s="345" t="s">
        <v>11</v>
      </c>
      <c r="K9" s="345" t="s">
        <v>10</v>
      </c>
      <c r="L9" s="346" t="s">
        <v>11</v>
      </c>
    </row>
    <row r="10" spans="1:15" ht="15.75" x14ac:dyDescent="0.25">
      <c r="A10" s="243"/>
      <c r="B10" s="231">
        <v>5.3</v>
      </c>
      <c r="C10" s="244">
        <f>B10+0.88</f>
        <v>6.18</v>
      </c>
      <c r="D10" s="245">
        <f>C10+0.02</f>
        <v>6.1999999999999993</v>
      </c>
      <c r="E10" s="233"/>
      <c r="F10" s="233"/>
      <c r="G10" s="233"/>
      <c r="H10" s="233"/>
      <c r="I10" s="250"/>
      <c r="J10" s="231">
        <v>5.5</v>
      </c>
      <c r="K10" s="244">
        <f>J10+0.88</f>
        <v>6.38</v>
      </c>
      <c r="L10" s="247">
        <f t="shared" ref="L10:L17" si="0">K10+0.02</f>
        <v>6.3999999999999995</v>
      </c>
    </row>
    <row r="11" spans="1:15" ht="15.75" x14ac:dyDescent="0.25">
      <c r="A11" s="243">
        <f>D10+0.88</f>
        <v>7.0799999999999992</v>
      </c>
      <c r="B11" s="244">
        <f t="shared" ref="B11:B18" si="1">A11+0.02</f>
        <v>7.0999999999999988</v>
      </c>
      <c r="C11" s="244">
        <f>B11+0.48</f>
        <v>7.5799999999999983</v>
      </c>
      <c r="D11" s="245">
        <v>8</v>
      </c>
      <c r="E11" s="470"/>
      <c r="F11" s="244">
        <v>7.2</v>
      </c>
      <c r="G11" s="244">
        <f>F11+0.88</f>
        <v>8.08</v>
      </c>
      <c r="H11" s="244">
        <f t="shared" ref="H11:H19" si="2">G11+0.02</f>
        <v>8.1</v>
      </c>
      <c r="I11" s="250">
        <f>L10+0.88</f>
        <v>7.2799999999999994</v>
      </c>
      <c r="J11" s="244">
        <f t="shared" ref="J11:J18" si="3">I11+0.02</f>
        <v>7.2999999999999989</v>
      </c>
      <c r="K11" s="244">
        <f>J11+0.88</f>
        <v>8.18</v>
      </c>
      <c r="L11" s="247">
        <f t="shared" si="0"/>
        <v>8.1999999999999993</v>
      </c>
    </row>
    <row r="12" spans="1:15" ht="15.75" x14ac:dyDescent="0.25">
      <c r="A12" s="243">
        <f>8+0.48</f>
        <v>8.48</v>
      </c>
      <c r="B12" s="244">
        <f t="shared" si="1"/>
        <v>8.5</v>
      </c>
      <c r="C12" s="244">
        <f t="shared" ref="C12:C18" si="4">B12+0.88</f>
        <v>9.3800000000000008</v>
      </c>
      <c r="D12" s="247">
        <f>C12+0.02</f>
        <v>9.4</v>
      </c>
      <c r="E12" s="243">
        <f>H11+0.48</f>
        <v>8.58</v>
      </c>
      <c r="F12" s="244">
        <v>9</v>
      </c>
      <c r="G12" s="244">
        <f>F12+0.48</f>
        <v>9.48</v>
      </c>
      <c r="H12" s="247">
        <f t="shared" si="2"/>
        <v>9.5</v>
      </c>
      <c r="I12" s="243">
        <f t="shared" ref="I12:I18" si="5">L11+0.88</f>
        <v>9.08</v>
      </c>
      <c r="J12" s="244">
        <f t="shared" si="3"/>
        <v>9.1</v>
      </c>
      <c r="K12" s="244">
        <f>J12+0.48</f>
        <v>9.58</v>
      </c>
      <c r="L12" s="247">
        <f t="shared" si="0"/>
        <v>9.6</v>
      </c>
    </row>
    <row r="13" spans="1:15" ht="15.75" x14ac:dyDescent="0.25">
      <c r="A13" s="243">
        <f>D12+0.88</f>
        <v>10.280000000000001</v>
      </c>
      <c r="B13" s="244">
        <f t="shared" si="1"/>
        <v>10.3</v>
      </c>
      <c r="C13" s="244">
        <f t="shared" si="4"/>
        <v>11.180000000000001</v>
      </c>
      <c r="D13" s="247">
        <f>C13+0.02</f>
        <v>11.200000000000001</v>
      </c>
      <c r="E13" s="243">
        <f>H12+0.88</f>
        <v>10.38</v>
      </c>
      <c r="F13" s="244">
        <f>E13+0.02</f>
        <v>10.4</v>
      </c>
      <c r="G13" s="244">
        <f>F13+0.88</f>
        <v>11.280000000000001</v>
      </c>
      <c r="H13" s="247">
        <f t="shared" si="2"/>
        <v>11.3</v>
      </c>
      <c r="I13" s="243">
        <f t="shared" si="5"/>
        <v>10.48</v>
      </c>
      <c r="J13" s="244">
        <f t="shared" si="3"/>
        <v>10.5</v>
      </c>
      <c r="K13" s="244">
        <f>J13+0.88</f>
        <v>11.38</v>
      </c>
      <c r="L13" s="247">
        <f t="shared" si="0"/>
        <v>11.4</v>
      </c>
    </row>
    <row r="14" spans="1:15" ht="15.75" x14ac:dyDescent="0.25">
      <c r="A14" s="243">
        <f>D13+0.88</f>
        <v>12.080000000000002</v>
      </c>
      <c r="B14" s="244">
        <f t="shared" si="1"/>
        <v>12.100000000000001</v>
      </c>
      <c r="C14" s="244">
        <f>B14+0.48</f>
        <v>12.580000000000002</v>
      </c>
      <c r="D14" s="247">
        <v>13</v>
      </c>
      <c r="E14" s="243">
        <f>H13+0.88</f>
        <v>12.180000000000001</v>
      </c>
      <c r="F14" s="244">
        <f>E14+0.02</f>
        <v>12.200000000000001</v>
      </c>
      <c r="G14" s="244">
        <f>F14+0.88</f>
        <v>13.080000000000002</v>
      </c>
      <c r="H14" s="247">
        <f t="shared" si="2"/>
        <v>13.100000000000001</v>
      </c>
      <c r="I14" s="243">
        <f t="shared" si="5"/>
        <v>12.280000000000001</v>
      </c>
      <c r="J14" s="244">
        <f t="shared" si="3"/>
        <v>12.3</v>
      </c>
      <c r="K14" s="244">
        <f>J14+0.88</f>
        <v>13.180000000000001</v>
      </c>
      <c r="L14" s="247">
        <f t="shared" si="0"/>
        <v>13.200000000000001</v>
      </c>
    </row>
    <row r="15" spans="1:15" ht="15.75" x14ac:dyDescent="0.25">
      <c r="A15" s="243">
        <f>D14+0.48</f>
        <v>13.48</v>
      </c>
      <c r="B15" s="244">
        <f t="shared" si="1"/>
        <v>13.5</v>
      </c>
      <c r="C15" s="244">
        <f t="shared" si="4"/>
        <v>14.38</v>
      </c>
      <c r="D15" s="247">
        <f>C15+0.02</f>
        <v>14.4</v>
      </c>
      <c r="E15" s="243">
        <f>H14+0.48</f>
        <v>13.580000000000002</v>
      </c>
      <c r="F15" s="244">
        <v>14</v>
      </c>
      <c r="G15" s="244">
        <f>F15+0.48</f>
        <v>14.48</v>
      </c>
      <c r="H15" s="247">
        <f t="shared" si="2"/>
        <v>14.5</v>
      </c>
      <c r="I15" s="243">
        <f t="shared" si="5"/>
        <v>14.080000000000002</v>
      </c>
      <c r="J15" s="244">
        <f t="shared" si="3"/>
        <v>14.100000000000001</v>
      </c>
      <c r="K15" s="244">
        <f>J15+0.48</f>
        <v>14.580000000000002</v>
      </c>
      <c r="L15" s="247">
        <f t="shared" si="0"/>
        <v>14.600000000000001</v>
      </c>
      <c r="O15" s="64"/>
    </row>
    <row r="16" spans="1:15" ht="15.75" x14ac:dyDescent="0.25">
      <c r="A16" s="243">
        <f>D15+0.88</f>
        <v>15.280000000000001</v>
      </c>
      <c r="B16" s="244">
        <f t="shared" si="1"/>
        <v>15.3</v>
      </c>
      <c r="C16" s="244">
        <f>B16+0.88</f>
        <v>16.18</v>
      </c>
      <c r="D16" s="247">
        <f>C16+0.02</f>
        <v>16.2</v>
      </c>
      <c r="E16" s="243">
        <f>H15+0.88</f>
        <v>15.38</v>
      </c>
      <c r="F16" s="244">
        <f>E16+0.02</f>
        <v>15.4</v>
      </c>
      <c r="G16" s="244">
        <f>F16+0.88</f>
        <v>16.28</v>
      </c>
      <c r="H16" s="247">
        <f t="shared" si="2"/>
        <v>16.3</v>
      </c>
      <c r="I16" s="243">
        <f t="shared" si="5"/>
        <v>15.480000000000002</v>
      </c>
      <c r="J16" s="244">
        <f t="shared" si="3"/>
        <v>15.500000000000002</v>
      </c>
      <c r="K16" s="244">
        <f>J16+0.88</f>
        <v>16.380000000000003</v>
      </c>
      <c r="L16" s="247">
        <f t="shared" si="0"/>
        <v>16.400000000000002</v>
      </c>
    </row>
    <row r="17" spans="1:12" ht="15.75" x14ac:dyDescent="0.25">
      <c r="A17" s="243">
        <f>D16+0.88</f>
        <v>17.079999999999998</v>
      </c>
      <c r="B17" s="244">
        <f t="shared" si="1"/>
        <v>17.099999999999998</v>
      </c>
      <c r="C17" s="244">
        <f>B17+0.48</f>
        <v>17.579999999999998</v>
      </c>
      <c r="D17" s="247">
        <v>18</v>
      </c>
      <c r="E17" s="243">
        <f>H16+0.88</f>
        <v>17.18</v>
      </c>
      <c r="F17" s="244">
        <f>E17+0.02</f>
        <v>17.2</v>
      </c>
      <c r="G17" s="244">
        <f>F17+0.88</f>
        <v>18.079999999999998</v>
      </c>
      <c r="H17" s="247">
        <f t="shared" si="2"/>
        <v>18.099999999999998</v>
      </c>
      <c r="I17" s="243">
        <f t="shared" si="5"/>
        <v>17.28</v>
      </c>
      <c r="J17" s="244">
        <f t="shared" si="3"/>
        <v>17.3</v>
      </c>
      <c r="K17" s="244">
        <f>J17+0.88</f>
        <v>18.18</v>
      </c>
      <c r="L17" s="247">
        <f t="shared" si="0"/>
        <v>18.2</v>
      </c>
    </row>
    <row r="18" spans="1:12" ht="15.75" x14ac:dyDescent="0.25">
      <c r="A18" s="243">
        <f>D17+0.48</f>
        <v>18.48</v>
      </c>
      <c r="B18" s="244">
        <f t="shared" si="1"/>
        <v>18.5</v>
      </c>
      <c r="C18" s="244">
        <f t="shared" si="4"/>
        <v>19.38</v>
      </c>
      <c r="D18" s="247">
        <f>C18+0.02</f>
        <v>19.399999999999999</v>
      </c>
      <c r="E18" s="243">
        <f>H17+0.48</f>
        <v>18.579999999999998</v>
      </c>
      <c r="F18" s="244">
        <v>19</v>
      </c>
      <c r="G18" s="244">
        <f>F18+0.48</f>
        <v>19.48</v>
      </c>
      <c r="H18" s="247">
        <f t="shared" si="2"/>
        <v>19.5</v>
      </c>
      <c r="I18" s="243">
        <f t="shared" si="5"/>
        <v>19.079999999999998</v>
      </c>
      <c r="J18" s="244">
        <f t="shared" si="3"/>
        <v>19.099999999999998</v>
      </c>
      <c r="K18" s="244">
        <f>J18+0.48</f>
        <v>19.579999999999998</v>
      </c>
      <c r="L18" s="247">
        <v>20</v>
      </c>
    </row>
    <row r="19" spans="1:12" ht="15.75" x14ac:dyDescent="0.25">
      <c r="A19" s="243">
        <f>D18+0.88</f>
        <v>20.279999999999998</v>
      </c>
      <c r="B19" s="244"/>
      <c r="C19" s="244"/>
      <c r="D19" s="247"/>
      <c r="E19" s="243">
        <f>H18+0.88</f>
        <v>20.38</v>
      </c>
      <c r="F19" s="244">
        <f>E19+0.02</f>
        <v>20.399999999999999</v>
      </c>
      <c r="G19" s="244">
        <f>F19+0.88</f>
        <v>21.279999999999998</v>
      </c>
      <c r="H19" s="247">
        <f t="shared" si="2"/>
        <v>21.299999999999997</v>
      </c>
      <c r="I19" s="243">
        <v>20.48</v>
      </c>
      <c r="J19" s="244"/>
      <c r="K19" s="244"/>
      <c r="L19" s="247"/>
    </row>
    <row r="20" spans="1:12" ht="15.75" x14ac:dyDescent="0.25">
      <c r="A20" s="243"/>
      <c r="B20" s="244"/>
      <c r="C20" s="244"/>
      <c r="D20" s="247"/>
      <c r="E20" s="243">
        <f>H19+0.88</f>
        <v>22.179999999999996</v>
      </c>
      <c r="F20" s="244"/>
      <c r="G20" s="244"/>
      <c r="H20" s="247"/>
      <c r="I20" s="243"/>
      <c r="J20" s="244"/>
      <c r="K20" s="244"/>
      <c r="L20" s="247"/>
    </row>
    <row r="21" spans="1:12" ht="16.5" thickBot="1" x14ac:dyDescent="0.3">
      <c r="A21" s="243"/>
      <c r="B21" s="244"/>
      <c r="C21" s="244"/>
      <c r="D21" s="247"/>
      <c r="E21" s="243"/>
      <c r="F21" s="244"/>
      <c r="G21" s="244"/>
      <c r="H21" s="247"/>
      <c r="I21" s="243"/>
      <c r="J21" s="244"/>
      <c r="K21" s="244"/>
      <c r="L21" s="247"/>
    </row>
    <row r="22" spans="1:12" ht="16.5" thickBot="1" x14ac:dyDescent="0.3">
      <c r="A22" s="489" t="s">
        <v>18</v>
      </c>
      <c r="B22" s="490"/>
      <c r="C22" s="490"/>
      <c r="D22" s="491"/>
      <c r="E22" s="489" t="s">
        <v>18</v>
      </c>
      <c r="F22" s="490"/>
      <c r="G22" s="490"/>
      <c r="H22" s="491"/>
      <c r="I22" s="489" t="s">
        <v>18</v>
      </c>
      <c r="J22" s="490"/>
      <c r="K22" s="490"/>
      <c r="L22" s="491"/>
    </row>
    <row r="23" spans="1:12" ht="16.5" thickBot="1" x14ac:dyDescent="0.3">
      <c r="A23" s="492" t="s">
        <v>14</v>
      </c>
      <c r="B23" s="493"/>
      <c r="C23" s="493"/>
      <c r="D23" s="494"/>
      <c r="E23" s="492" t="s">
        <v>15</v>
      </c>
      <c r="F23" s="493"/>
      <c r="G23" s="493"/>
      <c r="H23" s="494"/>
      <c r="I23" s="492" t="s">
        <v>16</v>
      </c>
      <c r="J23" s="493"/>
      <c r="K23" s="493"/>
      <c r="L23" s="494"/>
    </row>
    <row r="24" spans="1:12" ht="16.5" thickBot="1" x14ac:dyDescent="0.3">
      <c r="A24" s="487" t="s">
        <v>73</v>
      </c>
      <c r="B24" s="488"/>
      <c r="C24" s="487" t="s">
        <v>57</v>
      </c>
      <c r="D24" s="488"/>
      <c r="E24" s="482" t="s">
        <v>73</v>
      </c>
      <c r="F24" s="483"/>
      <c r="G24" s="482" t="s">
        <v>57</v>
      </c>
      <c r="H24" s="483"/>
      <c r="I24" s="487" t="s">
        <v>73</v>
      </c>
      <c r="J24" s="488"/>
      <c r="K24" s="487" t="s">
        <v>57</v>
      </c>
      <c r="L24" s="488"/>
    </row>
    <row r="25" spans="1:12" ht="15.75" x14ac:dyDescent="0.25">
      <c r="A25" s="446" t="s">
        <v>10</v>
      </c>
      <c r="B25" s="447" t="s">
        <v>11</v>
      </c>
      <c r="C25" s="447" t="s">
        <v>10</v>
      </c>
      <c r="D25" s="448" t="s">
        <v>11</v>
      </c>
      <c r="E25" s="446" t="s">
        <v>10</v>
      </c>
      <c r="F25" s="447" t="s">
        <v>11</v>
      </c>
      <c r="G25" s="447" t="s">
        <v>10</v>
      </c>
      <c r="H25" s="448" t="s">
        <v>11</v>
      </c>
      <c r="I25" s="446" t="s">
        <v>10</v>
      </c>
      <c r="J25" s="447" t="s">
        <v>11</v>
      </c>
      <c r="K25" s="447" t="s">
        <v>10</v>
      </c>
      <c r="L25" s="448" t="s">
        <v>11</v>
      </c>
    </row>
    <row r="26" spans="1:12" ht="15.75" x14ac:dyDescent="0.25">
      <c r="A26" s="243"/>
      <c r="B26" s="244">
        <v>6</v>
      </c>
      <c r="C26" s="244">
        <v>6.48</v>
      </c>
      <c r="D26" s="247">
        <f t="shared" ref="D26:D34" si="6">C26+0.02</f>
        <v>6.5</v>
      </c>
      <c r="E26" s="353"/>
      <c r="F26" s="231" t="s">
        <v>1167</v>
      </c>
      <c r="G26" s="354">
        <v>6.58</v>
      </c>
      <c r="H26" s="355" t="s">
        <v>758</v>
      </c>
      <c r="I26" s="449">
        <v>6.14</v>
      </c>
      <c r="J26" s="244"/>
      <c r="K26" s="244"/>
      <c r="L26" s="247">
        <v>5.3</v>
      </c>
    </row>
    <row r="27" spans="1:12" ht="15.75" x14ac:dyDescent="0.25">
      <c r="A27" s="243">
        <f>D26+0.88</f>
        <v>7.38</v>
      </c>
      <c r="B27" s="244">
        <f>A27+0.02</f>
        <v>7.3999999999999995</v>
      </c>
      <c r="C27" s="244">
        <f t="shared" ref="C27:C34" si="7">B27+0.88</f>
        <v>8.2799999999999994</v>
      </c>
      <c r="D27" s="247">
        <f t="shared" si="6"/>
        <v>8.2999999999999989</v>
      </c>
      <c r="E27" s="470">
        <v>7.48</v>
      </c>
      <c r="F27" s="244" t="s">
        <v>878</v>
      </c>
      <c r="G27" s="244">
        <v>8.3800000000000008</v>
      </c>
      <c r="H27" s="244" t="s">
        <v>1378</v>
      </c>
      <c r="I27" s="243">
        <v>6.18</v>
      </c>
      <c r="J27" s="244">
        <f>I27+0.02</f>
        <v>6.1999999999999993</v>
      </c>
      <c r="K27" s="244">
        <f t="shared" ref="K27:K35" si="8">J27+0.88</f>
        <v>7.0799999999999992</v>
      </c>
      <c r="L27" s="247">
        <f>K27+0.02</f>
        <v>7.0999999999999988</v>
      </c>
    </row>
    <row r="28" spans="1:12" ht="15.75" x14ac:dyDescent="0.25">
      <c r="A28" s="243">
        <f>D27+0.88</f>
        <v>9.18</v>
      </c>
      <c r="B28" s="244">
        <f t="shared" ref="B28:B34" si="9">A28+0.02</f>
        <v>9.1999999999999993</v>
      </c>
      <c r="C28" s="244">
        <f t="shared" si="7"/>
        <v>10.08</v>
      </c>
      <c r="D28" s="247">
        <f t="shared" si="6"/>
        <v>10.1</v>
      </c>
      <c r="E28" s="243">
        <v>9.2800000000000011</v>
      </c>
      <c r="F28" s="244" t="s">
        <v>925</v>
      </c>
      <c r="G28" s="244">
        <v>10.180000000000001</v>
      </c>
      <c r="H28" s="244" t="s">
        <v>849</v>
      </c>
      <c r="I28" s="243">
        <v>7.58</v>
      </c>
      <c r="J28" s="244">
        <v>8</v>
      </c>
      <c r="K28" s="244">
        <v>8.48</v>
      </c>
      <c r="L28" s="247">
        <f t="shared" ref="L28:L35" si="10">K28+0.02</f>
        <v>8.5</v>
      </c>
    </row>
    <row r="29" spans="1:12" ht="15.75" x14ac:dyDescent="0.25">
      <c r="A29" s="243">
        <f>D28+0.48</f>
        <v>10.58</v>
      </c>
      <c r="B29" s="244">
        <v>11</v>
      </c>
      <c r="C29" s="244">
        <v>11.48</v>
      </c>
      <c r="D29" s="247">
        <f t="shared" si="6"/>
        <v>11.5</v>
      </c>
      <c r="E29" s="243">
        <v>11.08</v>
      </c>
      <c r="F29" s="244" t="s">
        <v>976</v>
      </c>
      <c r="G29" s="244">
        <v>11.58</v>
      </c>
      <c r="H29" s="244" t="s">
        <v>889</v>
      </c>
      <c r="I29" s="243">
        <f>L28+0.88</f>
        <v>9.3800000000000008</v>
      </c>
      <c r="J29" s="244">
        <f>I29+0.02</f>
        <v>9.4</v>
      </c>
      <c r="K29" s="244">
        <f t="shared" si="8"/>
        <v>10.280000000000001</v>
      </c>
      <c r="L29" s="247">
        <f t="shared" si="10"/>
        <v>10.3</v>
      </c>
    </row>
    <row r="30" spans="1:12" ht="15.75" x14ac:dyDescent="0.25">
      <c r="A30" s="243">
        <f>D29+0.88</f>
        <v>12.38</v>
      </c>
      <c r="B30" s="244">
        <f t="shared" si="9"/>
        <v>12.4</v>
      </c>
      <c r="C30" s="244">
        <f t="shared" si="7"/>
        <v>13.280000000000001</v>
      </c>
      <c r="D30" s="247">
        <f t="shared" si="6"/>
        <v>13.3</v>
      </c>
      <c r="E30" s="243">
        <v>12.48</v>
      </c>
      <c r="F30" s="244">
        <v>12.5</v>
      </c>
      <c r="G30" s="244">
        <v>13.38</v>
      </c>
      <c r="H30" s="244">
        <v>13.4</v>
      </c>
      <c r="I30" s="243">
        <v>11.18</v>
      </c>
      <c r="J30" s="244">
        <f>I30+0.02</f>
        <v>11.2</v>
      </c>
      <c r="K30" s="244">
        <f t="shared" si="8"/>
        <v>12.08</v>
      </c>
      <c r="L30" s="247">
        <f t="shared" si="10"/>
        <v>12.1</v>
      </c>
    </row>
    <row r="31" spans="1:12" ht="15.75" x14ac:dyDescent="0.25">
      <c r="A31" s="243">
        <f>D30+0.88</f>
        <v>14.180000000000001</v>
      </c>
      <c r="B31" s="244">
        <f t="shared" si="9"/>
        <v>14.200000000000001</v>
      </c>
      <c r="C31" s="244">
        <f t="shared" si="7"/>
        <v>15.080000000000002</v>
      </c>
      <c r="D31" s="247">
        <f t="shared" si="6"/>
        <v>15.100000000000001</v>
      </c>
      <c r="E31" s="243">
        <v>14.280000000000001</v>
      </c>
      <c r="F31" s="244">
        <v>14.3</v>
      </c>
      <c r="G31" s="244">
        <v>15.180000000000001</v>
      </c>
      <c r="H31" s="244">
        <v>15.200000000000001</v>
      </c>
      <c r="I31" s="243">
        <v>12.58</v>
      </c>
      <c r="J31" s="244">
        <v>13</v>
      </c>
      <c r="K31" s="244">
        <v>13.48</v>
      </c>
      <c r="L31" s="247">
        <f t="shared" si="10"/>
        <v>13.5</v>
      </c>
    </row>
    <row r="32" spans="1:12" ht="15.75" x14ac:dyDescent="0.25">
      <c r="A32" s="243">
        <f>D31+0.48</f>
        <v>15.580000000000002</v>
      </c>
      <c r="B32" s="244">
        <v>16</v>
      </c>
      <c r="C32" s="244">
        <v>16.48</v>
      </c>
      <c r="D32" s="247">
        <f t="shared" si="6"/>
        <v>16.5</v>
      </c>
      <c r="E32" s="243">
        <v>16.080000000000002</v>
      </c>
      <c r="F32" s="244">
        <v>16.100000000000001</v>
      </c>
      <c r="G32" s="244">
        <v>16.580000000000002</v>
      </c>
      <c r="H32" s="244">
        <v>17</v>
      </c>
      <c r="I32" s="243">
        <f>L31+0.88</f>
        <v>14.38</v>
      </c>
      <c r="J32" s="244">
        <f>I32+0.02</f>
        <v>14.4</v>
      </c>
      <c r="K32" s="244">
        <f t="shared" si="8"/>
        <v>15.280000000000001</v>
      </c>
      <c r="L32" s="247">
        <f t="shared" si="10"/>
        <v>15.3</v>
      </c>
    </row>
    <row r="33" spans="1:12" ht="15.75" x14ac:dyDescent="0.25">
      <c r="A33" s="243">
        <f>D32+0.88</f>
        <v>17.38</v>
      </c>
      <c r="B33" s="244">
        <f t="shared" si="9"/>
        <v>17.399999999999999</v>
      </c>
      <c r="C33" s="244">
        <f t="shared" si="7"/>
        <v>18.279999999999998</v>
      </c>
      <c r="D33" s="247">
        <f t="shared" si="6"/>
        <v>18.299999999999997</v>
      </c>
      <c r="E33" s="243">
        <v>17.48</v>
      </c>
      <c r="F33" s="244">
        <v>17.5</v>
      </c>
      <c r="G33" s="244">
        <v>18.38</v>
      </c>
      <c r="H33" s="244">
        <v>18.399999999999999</v>
      </c>
      <c r="I33" s="243">
        <v>16.18</v>
      </c>
      <c r="J33" s="244">
        <f>I33+0.02</f>
        <v>16.2</v>
      </c>
      <c r="K33" s="244">
        <f t="shared" si="8"/>
        <v>17.079999999999998</v>
      </c>
      <c r="L33" s="247">
        <f t="shared" si="10"/>
        <v>17.099999999999998</v>
      </c>
    </row>
    <row r="34" spans="1:12" ht="15.75" x14ac:dyDescent="0.25">
      <c r="A34" s="243">
        <f>D33+0.88</f>
        <v>19.179999999999996</v>
      </c>
      <c r="B34" s="244">
        <f t="shared" si="9"/>
        <v>19.199999999999996</v>
      </c>
      <c r="C34" s="244">
        <f t="shared" si="7"/>
        <v>20.079999999999995</v>
      </c>
      <c r="D34" s="247">
        <f t="shared" si="6"/>
        <v>20.099999999999994</v>
      </c>
      <c r="E34" s="243">
        <v>19.279999999999998</v>
      </c>
      <c r="F34" s="244">
        <v>19.3</v>
      </c>
      <c r="G34" s="244">
        <v>20.18</v>
      </c>
      <c r="H34" s="244">
        <v>20.2</v>
      </c>
      <c r="I34" s="243">
        <v>17.579999999999998</v>
      </c>
      <c r="J34" s="244">
        <v>18</v>
      </c>
      <c r="K34" s="244">
        <v>18.48</v>
      </c>
      <c r="L34" s="247">
        <f t="shared" si="10"/>
        <v>18.5</v>
      </c>
    </row>
    <row r="35" spans="1:12" ht="15.75" x14ac:dyDescent="0.25">
      <c r="A35" s="243">
        <f>D34+0.48</f>
        <v>20.579999999999995</v>
      </c>
      <c r="B35" s="244">
        <v>21</v>
      </c>
      <c r="C35" s="244"/>
      <c r="D35" s="247"/>
      <c r="E35" s="243">
        <v>21.08</v>
      </c>
      <c r="F35" s="244">
        <v>21.1</v>
      </c>
      <c r="G35" s="244">
        <v>21.58</v>
      </c>
      <c r="H35" s="244"/>
      <c r="I35" s="243">
        <f>L34+0.88</f>
        <v>19.38</v>
      </c>
      <c r="J35" s="244">
        <f>I35+0.02</f>
        <v>19.399999999999999</v>
      </c>
      <c r="K35" s="244">
        <f t="shared" si="8"/>
        <v>20.279999999999998</v>
      </c>
      <c r="L35" s="247">
        <f t="shared" si="10"/>
        <v>20.299999999999997</v>
      </c>
    </row>
    <row r="36" spans="1:12" ht="15.75" x14ac:dyDescent="0.25">
      <c r="A36" s="243"/>
      <c r="B36" s="244"/>
      <c r="C36" s="244"/>
      <c r="D36" s="247"/>
      <c r="E36" s="243"/>
      <c r="F36" s="244"/>
      <c r="G36" s="244"/>
      <c r="H36" s="244"/>
      <c r="I36" s="243">
        <v>21.18</v>
      </c>
      <c r="J36" s="244"/>
      <c r="K36" s="244"/>
      <c r="L36" s="247"/>
    </row>
    <row r="37" spans="1:12" ht="15.75" x14ac:dyDescent="0.25">
      <c r="A37" s="246"/>
      <c r="B37" s="202"/>
      <c r="C37" s="202"/>
      <c r="D37" s="202"/>
      <c r="E37" s="246"/>
      <c r="F37" s="202"/>
      <c r="G37" s="202"/>
      <c r="H37" s="202"/>
      <c r="I37" s="246"/>
      <c r="J37" s="202"/>
      <c r="K37" s="202"/>
      <c r="L37" s="202"/>
    </row>
    <row r="38" spans="1:12" ht="15.75" x14ac:dyDescent="0.25">
      <c r="A38" s="243"/>
      <c r="B38" s="244"/>
      <c r="C38" s="244"/>
      <c r="D38" s="247"/>
      <c r="E38" s="232"/>
      <c r="F38" s="233"/>
      <c r="G38" s="233"/>
      <c r="H38" s="234"/>
      <c r="I38" s="243"/>
      <c r="J38" s="244"/>
      <c r="K38" s="244"/>
      <c r="L38" s="247"/>
    </row>
    <row r="39" spans="1:12" ht="16.5" thickBot="1" x14ac:dyDescent="0.3">
      <c r="A39" s="348"/>
      <c r="B39" s="349"/>
      <c r="C39" s="349"/>
      <c r="D39" s="235"/>
      <c r="E39" s="348"/>
      <c r="F39" s="349"/>
      <c r="G39" s="349"/>
      <c r="H39" s="235"/>
      <c r="I39" s="348"/>
      <c r="J39" s="349"/>
      <c r="K39" s="349"/>
      <c r="L39" s="235"/>
    </row>
    <row r="40" spans="1:12" ht="16.5" thickBot="1" x14ac:dyDescent="0.3">
      <c r="A40" s="495" t="s">
        <v>18</v>
      </c>
      <c r="B40" s="496"/>
      <c r="C40" s="496"/>
      <c r="D40" s="497"/>
      <c r="E40" s="495" t="s">
        <v>13</v>
      </c>
      <c r="F40" s="496"/>
      <c r="G40" s="496"/>
      <c r="H40" s="497"/>
      <c r="I40" s="495" t="s">
        <v>13</v>
      </c>
      <c r="J40" s="496"/>
      <c r="K40" s="496"/>
      <c r="L40" s="497"/>
    </row>
    <row r="41" spans="1:12" ht="16.5" thickBot="1" x14ac:dyDescent="0.3">
      <c r="A41" s="498" t="s">
        <v>74</v>
      </c>
      <c r="B41" s="499"/>
      <c r="C41" s="499"/>
      <c r="D41" s="500"/>
      <c r="E41" s="498" t="s">
        <v>75</v>
      </c>
      <c r="F41" s="499"/>
      <c r="G41" s="499"/>
      <c r="H41" s="500"/>
      <c r="I41" s="498" t="s">
        <v>76</v>
      </c>
      <c r="J41" s="499"/>
      <c r="K41" s="499"/>
      <c r="L41" s="500"/>
    </row>
    <row r="42" spans="1:12" ht="16.5" thickBot="1" x14ac:dyDescent="0.3">
      <c r="A42" s="482" t="s">
        <v>73</v>
      </c>
      <c r="B42" s="483"/>
      <c r="C42" s="482" t="s">
        <v>57</v>
      </c>
      <c r="D42" s="483"/>
      <c r="E42" s="482" t="s">
        <v>73</v>
      </c>
      <c r="F42" s="483"/>
      <c r="G42" s="482" t="s">
        <v>57</v>
      </c>
      <c r="H42" s="483"/>
      <c r="I42" s="482" t="s">
        <v>73</v>
      </c>
      <c r="J42" s="483"/>
      <c r="K42" s="482" t="s">
        <v>57</v>
      </c>
      <c r="L42" s="483"/>
    </row>
    <row r="43" spans="1:12" ht="15.75" x14ac:dyDescent="0.25">
      <c r="A43" s="446" t="s">
        <v>10</v>
      </c>
      <c r="B43" s="447" t="s">
        <v>11</v>
      </c>
      <c r="C43" s="447" t="s">
        <v>10</v>
      </c>
      <c r="D43" s="448" t="s">
        <v>11</v>
      </c>
      <c r="E43" s="450" t="s">
        <v>10</v>
      </c>
      <c r="F43" s="447" t="s">
        <v>11</v>
      </c>
      <c r="G43" s="447" t="s">
        <v>10</v>
      </c>
      <c r="H43" s="451" t="s">
        <v>11</v>
      </c>
      <c r="I43" s="446" t="s">
        <v>10</v>
      </c>
      <c r="J43" s="447" t="s">
        <v>11</v>
      </c>
      <c r="K43" s="447" t="s">
        <v>10</v>
      </c>
      <c r="L43" s="448" t="s">
        <v>11</v>
      </c>
    </row>
    <row r="44" spans="1:12" ht="15.75" x14ac:dyDescent="0.25">
      <c r="A44" s="243"/>
      <c r="B44" s="231"/>
      <c r="C44" s="244"/>
      <c r="D44" s="247"/>
      <c r="E44" s="250"/>
      <c r="F44" s="244"/>
      <c r="G44" s="244"/>
      <c r="H44" s="245">
        <v>5.5</v>
      </c>
      <c r="I44" s="236"/>
      <c r="J44" s="237"/>
      <c r="K44" s="238"/>
      <c r="L44" s="239"/>
    </row>
    <row r="45" spans="1:12" ht="15.75" x14ac:dyDescent="0.25">
      <c r="A45" s="243"/>
      <c r="B45" s="244">
        <v>6.3</v>
      </c>
      <c r="C45" s="244">
        <v>7.18</v>
      </c>
      <c r="D45" s="247">
        <v>7.2</v>
      </c>
      <c r="E45" s="250">
        <v>6.38</v>
      </c>
      <c r="F45" s="244">
        <v>6.4</v>
      </c>
      <c r="G45" s="244">
        <f>F45+0.88</f>
        <v>7.28</v>
      </c>
      <c r="H45" s="245">
        <f>G45+0.02</f>
        <v>7.3</v>
      </c>
      <c r="I45" s="236"/>
      <c r="J45" s="238">
        <v>6.5</v>
      </c>
      <c r="K45" s="238">
        <v>7.38</v>
      </c>
      <c r="L45" s="239">
        <v>7.4</v>
      </c>
    </row>
    <row r="46" spans="1:12" ht="15.75" x14ac:dyDescent="0.25">
      <c r="A46" s="243">
        <v>8.08</v>
      </c>
      <c r="B46" s="244">
        <v>8.1</v>
      </c>
      <c r="C46" s="244">
        <v>8.58</v>
      </c>
      <c r="D46" s="247">
        <v>9</v>
      </c>
      <c r="E46" s="250">
        <f>H45+0.88</f>
        <v>8.18</v>
      </c>
      <c r="F46" s="244">
        <f>E46+0.02</f>
        <v>8.1999999999999993</v>
      </c>
      <c r="G46" s="244">
        <f t="shared" ref="G46:G52" si="11">F46+0.88</f>
        <v>9.08</v>
      </c>
      <c r="H46" s="245">
        <f t="shared" ref="H46:H52" si="12">G46+0.02</f>
        <v>9.1</v>
      </c>
      <c r="I46" s="236">
        <f>L45+0.88</f>
        <v>8.2800000000000011</v>
      </c>
      <c r="J46" s="238">
        <f>I46+0.02</f>
        <v>8.3000000000000007</v>
      </c>
      <c r="K46" s="238">
        <f>J46+0.88</f>
        <v>9.1800000000000015</v>
      </c>
      <c r="L46" s="239">
        <f>K46+0.02</f>
        <v>9.2000000000000011</v>
      </c>
    </row>
    <row r="47" spans="1:12" ht="15.75" x14ac:dyDescent="0.25">
      <c r="A47" s="243">
        <v>9.48</v>
      </c>
      <c r="B47" s="244">
        <f>A47+0.02</f>
        <v>9.5</v>
      </c>
      <c r="C47" s="244">
        <v>10.38</v>
      </c>
      <c r="D47" s="247">
        <f t="shared" ref="D47:D53" si="13">C47+0.02</f>
        <v>10.4</v>
      </c>
      <c r="E47" s="250">
        <f>H46+0.48</f>
        <v>9.58</v>
      </c>
      <c r="F47" s="244">
        <v>10</v>
      </c>
      <c r="G47" s="244">
        <v>10.48</v>
      </c>
      <c r="H47" s="245">
        <f t="shared" si="12"/>
        <v>10.5</v>
      </c>
      <c r="I47" s="236">
        <f>L46+0.88</f>
        <v>10.080000000000002</v>
      </c>
      <c r="J47" s="238">
        <f t="shared" ref="J47:J53" si="14">I47+0.02</f>
        <v>10.100000000000001</v>
      </c>
      <c r="K47" s="238">
        <v>10.58</v>
      </c>
      <c r="L47" s="239">
        <v>11</v>
      </c>
    </row>
    <row r="48" spans="1:12" ht="15.75" x14ac:dyDescent="0.25">
      <c r="A48" s="243">
        <f t="shared" ref="A48:A54" si="15">D47+0.88</f>
        <v>11.280000000000001</v>
      </c>
      <c r="B48" s="244">
        <f t="shared" ref="B48:B53" si="16">A48+0.02</f>
        <v>11.3</v>
      </c>
      <c r="C48" s="244">
        <f>B48+0.88</f>
        <v>12.180000000000001</v>
      </c>
      <c r="D48" s="247">
        <f t="shared" si="13"/>
        <v>12.200000000000001</v>
      </c>
      <c r="E48" s="250">
        <f>H47+0.88</f>
        <v>11.38</v>
      </c>
      <c r="F48" s="244">
        <f>E48+0.02</f>
        <v>11.4</v>
      </c>
      <c r="G48" s="244">
        <f t="shared" si="11"/>
        <v>12.280000000000001</v>
      </c>
      <c r="H48" s="245">
        <f t="shared" si="12"/>
        <v>12.3</v>
      </c>
      <c r="I48" s="236">
        <v>11.48</v>
      </c>
      <c r="J48" s="238">
        <f t="shared" si="14"/>
        <v>11.5</v>
      </c>
      <c r="K48" s="238">
        <v>12.38</v>
      </c>
      <c r="L48" s="239">
        <f>K48+0.02</f>
        <v>12.4</v>
      </c>
    </row>
    <row r="49" spans="1:12" ht="15.75" x14ac:dyDescent="0.25">
      <c r="A49" s="243">
        <f t="shared" si="15"/>
        <v>13.080000000000002</v>
      </c>
      <c r="B49" s="244">
        <f t="shared" si="16"/>
        <v>13.100000000000001</v>
      </c>
      <c r="C49" s="244">
        <v>13.58</v>
      </c>
      <c r="D49" s="247">
        <v>14</v>
      </c>
      <c r="E49" s="250">
        <f>H48+0.88</f>
        <v>13.180000000000001</v>
      </c>
      <c r="F49" s="244">
        <f>E49+0.02</f>
        <v>13.200000000000001</v>
      </c>
      <c r="G49" s="244">
        <f t="shared" si="11"/>
        <v>14.080000000000002</v>
      </c>
      <c r="H49" s="245">
        <f t="shared" si="12"/>
        <v>14.100000000000001</v>
      </c>
      <c r="I49" s="236">
        <f>L48+0.88</f>
        <v>13.280000000000001</v>
      </c>
      <c r="J49" s="238">
        <f t="shared" si="14"/>
        <v>13.3</v>
      </c>
      <c r="K49" s="238">
        <f>J49+0.88</f>
        <v>14.180000000000001</v>
      </c>
      <c r="L49" s="239">
        <f>K49+0.02</f>
        <v>14.200000000000001</v>
      </c>
    </row>
    <row r="50" spans="1:12" ht="15.75" x14ac:dyDescent="0.25">
      <c r="A50" s="243">
        <v>14.48</v>
      </c>
      <c r="B50" s="244">
        <f t="shared" si="16"/>
        <v>14.5</v>
      </c>
      <c r="C50" s="244">
        <v>15.38</v>
      </c>
      <c r="D50" s="247">
        <f t="shared" si="13"/>
        <v>15.4</v>
      </c>
      <c r="E50" s="250">
        <f>H49+0.48</f>
        <v>14.580000000000002</v>
      </c>
      <c r="F50" s="244">
        <v>15</v>
      </c>
      <c r="G50" s="244">
        <v>15.48</v>
      </c>
      <c r="H50" s="245">
        <f t="shared" si="12"/>
        <v>15.5</v>
      </c>
      <c r="I50" s="236">
        <f>L49+0.88</f>
        <v>15.080000000000002</v>
      </c>
      <c r="J50" s="238">
        <f t="shared" si="14"/>
        <v>15.100000000000001</v>
      </c>
      <c r="K50" s="238">
        <v>15.58</v>
      </c>
      <c r="L50" s="239">
        <v>16</v>
      </c>
    </row>
    <row r="51" spans="1:12" ht="15.75" x14ac:dyDescent="0.25">
      <c r="A51" s="243">
        <f t="shared" si="15"/>
        <v>16.28</v>
      </c>
      <c r="B51" s="244">
        <f t="shared" si="16"/>
        <v>16.3</v>
      </c>
      <c r="C51" s="244">
        <f>B51+0.88</f>
        <v>17.18</v>
      </c>
      <c r="D51" s="247">
        <f t="shared" si="13"/>
        <v>17.2</v>
      </c>
      <c r="E51" s="250">
        <f>H50+0.88</f>
        <v>16.38</v>
      </c>
      <c r="F51" s="244">
        <f>E51+0.02</f>
        <v>16.399999999999999</v>
      </c>
      <c r="G51" s="244">
        <f t="shared" si="11"/>
        <v>17.279999999999998</v>
      </c>
      <c r="H51" s="245">
        <f t="shared" si="12"/>
        <v>17.299999999999997</v>
      </c>
      <c r="I51" s="236">
        <v>16.48</v>
      </c>
      <c r="J51" s="238">
        <f t="shared" si="14"/>
        <v>16.5</v>
      </c>
      <c r="K51" s="238">
        <v>17.38</v>
      </c>
      <c r="L51" s="239">
        <f>K51+0.02</f>
        <v>17.399999999999999</v>
      </c>
    </row>
    <row r="52" spans="1:12" ht="15.75" x14ac:dyDescent="0.25">
      <c r="A52" s="243">
        <f t="shared" si="15"/>
        <v>18.079999999999998</v>
      </c>
      <c r="B52" s="244">
        <f t="shared" si="16"/>
        <v>18.099999999999998</v>
      </c>
      <c r="C52" s="244">
        <v>18.579999999999998</v>
      </c>
      <c r="D52" s="247">
        <v>19</v>
      </c>
      <c r="E52" s="250">
        <f>H51+0.88</f>
        <v>18.179999999999996</v>
      </c>
      <c r="F52" s="244">
        <f>E52+0.02</f>
        <v>18.199999999999996</v>
      </c>
      <c r="G52" s="244">
        <f t="shared" si="11"/>
        <v>19.079999999999995</v>
      </c>
      <c r="H52" s="245">
        <f t="shared" si="12"/>
        <v>19.099999999999994</v>
      </c>
      <c r="I52" s="236">
        <f>L51+0.88</f>
        <v>18.279999999999998</v>
      </c>
      <c r="J52" s="238">
        <f t="shared" si="14"/>
        <v>18.299999999999997</v>
      </c>
      <c r="K52" s="238">
        <f>J52+0.88</f>
        <v>19.179999999999996</v>
      </c>
      <c r="L52" s="239">
        <f>K52+0.02</f>
        <v>19.199999999999996</v>
      </c>
    </row>
    <row r="53" spans="1:12" ht="15.75" x14ac:dyDescent="0.25">
      <c r="A53" s="243">
        <v>19.48</v>
      </c>
      <c r="B53" s="244">
        <f t="shared" si="16"/>
        <v>19.5</v>
      </c>
      <c r="C53" s="244">
        <v>20.38</v>
      </c>
      <c r="D53" s="247">
        <f t="shared" si="13"/>
        <v>20.399999999999999</v>
      </c>
      <c r="E53" s="250">
        <f>H52+0.48</f>
        <v>19.579999999999995</v>
      </c>
      <c r="F53" s="244"/>
      <c r="G53" s="244"/>
      <c r="H53" s="245"/>
      <c r="I53" s="236">
        <f>L52+0.88</f>
        <v>20.079999999999995</v>
      </c>
      <c r="J53" s="238">
        <f t="shared" si="14"/>
        <v>20.099999999999994</v>
      </c>
      <c r="K53" s="238">
        <v>20.58</v>
      </c>
      <c r="L53" s="239">
        <v>21</v>
      </c>
    </row>
    <row r="54" spans="1:12" ht="15.75" x14ac:dyDescent="0.25">
      <c r="A54" s="243">
        <f t="shared" si="15"/>
        <v>21.279999999999998</v>
      </c>
      <c r="B54" s="244">
        <v>21.3</v>
      </c>
      <c r="C54" s="244"/>
      <c r="D54" s="247"/>
      <c r="E54" s="246"/>
      <c r="F54" s="202"/>
      <c r="G54" s="202"/>
      <c r="H54" s="202"/>
      <c r="I54" s="236">
        <v>21.48</v>
      </c>
      <c r="J54" s="238"/>
      <c r="K54" s="238"/>
      <c r="L54" s="239"/>
    </row>
    <row r="55" spans="1:12" ht="15.75" x14ac:dyDescent="0.25">
      <c r="A55" s="353"/>
      <c r="B55" s="354"/>
      <c r="C55" s="354"/>
      <c r="D55" s="355"/>
      <c r="E55" s="246"/>
      <c r="F55" s="202"/>
      <c r="G55" s="202"/>
      <c r="H55" s="202"/>
      <c r="I55" s="246"/>
      <c r="J55" s="202"/>
      <c r="K55" s="202"/>
      <c r="L55" s="202"/>
    </row>
    <row r="56" spans="1:12" ht="15.75" x14ac:dyDescent="0.25">
      <c r="A56" s="243"/>
      <c r="B56" s="244"/>
      <c r="C56" s="244"/>
      <c r="D56" s="247"/>
      <c r="E56" s="250"/>
      <c r="F56" s="244"/>
      <c r="G56" s="244"/>
      <c r="H56" s="245"/>
      <c r="I56" s="236"/>
      <c r="J56" s="238"/>
      <c r="K56" s="238"/>
      <c r="L56" s="239"/>
    </row>
    <row r="57" spans="1:12" ht="16.5" thickBot="1" x14ac:dyDescent="0.3">
      <c r="A57" s="452"/>
      <c r="B57" s="453"/>
      <c r="C57" s="453"/>
      <c r="D57" s="454"/>
      <c r="E57" s="455"/>
      <c r="F57" s="456"/>
      <c r="G57" s="456"/>
      <c r="H57" s="457"/>
      <c r="I57" s="240"/>
      <c r="J57" s="241"/>
      <c r="K57" s="241"/>
      <c r="L57" s="242"/>
    </row>
    <row r="58" spans="1:12" ht="16.5" thickBot="1" x14ac:dyDescent="0.3">
      <c r="A58" s="495" t="s">
        <v>18</v>
      </c>
      <c r="B58" s="496"/>
      <c r="C58" s="496"/>
      <c r="D58" s="497"/>
      <c r="E58" s="495" t="s">
        <v>77</v>
      </c>
      <c r="F58" s="496"/>
      <c r="G58" s="496"/>
      <c r="H58" s="496"/>
      <c r="I58" s="495" t="s">
        <v>18</v>
      </c>
      <c r="J58" s="496"/>
      <c r="K58" s="496"/>
      <c r="L58" s="497"/>
    </row>
    <row r="59" spans="1:12" ht="16.5" thickBot="1" x14ac:dyDescent="0.3">
      <c r="A59" s="498" t="s">
        <v>1587</v>
      </c>
      <c r="B59" s="499"/>
      <c r="C59" s="499"/>
      <c r="D59" s="500"/>
    </row>
    <row r="60" spans="1:12" ht="16.5" thickBot="1" x14ac:dyDescent="0.3">
      <c r="A60" s="482" t="s">
        <v>73</v>
      </c>
      <c r="B60" s="483"/>
      <c r="C60" s="482" t="s">
        <v>57</v>
      </c>
      <c r="D60" s="483"/>
    </row>
    <row r="61" spans="1:12" ht="15.75" x14ac:dyDescent="0.25">
      <c r="A61" s="446" t="s">
        <v>10</v>
      </c>
      <c r="B61" s="447" t="s">
        <v>11</v>
      </c>
      <c r="C61" s="447" t="s">
        <v>10</v>
      </c>
      <c r="D61" s="448" t="s">
        <v>11</v>
      </c>
    </row>
    <row r="62" spans="1:12" ht="15.75" x14ac:dyDescent="0.25">
      <c r="A62" s="471"/>
      <c r="B62" s="456"/>
      <c r="C62" s="456"/>
      <c r="D62" s="472"/>
    </row>
    <row r="63" spans="1:12" ht="15.75" x14ac:dyDescent="0.25">
      <c r="A63" s="473"/>
      <c r="B63" s="281"/>
      <c r="C63" s="281"/>
      <c r="D63" s="474"/>
    </row>
    <row r="64" spans="1:12" ht="15.75" x14ac:dyDescent="0.25">
      <c r="A64" s="243"/>
      <c r="B64" s="244">
        <v>7</v>
      </c>
      <c r="C64" s="244">
        <v>7.48</v>
      </c>
      <c r="D64" s="247">
        <f>C64+0.02</f>
        <v>7.5</v>
      </c>
    </row>
    <row r="65" spans="1:12" ht="15.75" x14ac:dyDescent="0.25">
      <c r="A65" s="243">
        <f>D64+0.88</f>
        <v>8.3800000000000008</v>
      </c>
      <c r="B65" s="244">
        <f>A65+0.02</f>
        <v>8.4</v>
      </c>
      <c r="C65" s="244">
        <f t="shared" ref="C65:C71" si="17">B65+0.88</f>
        <v>9.2800000000000011</v>
      </c>
      <c r="D65" s="247">
        <f t="shared" ref="D65:D71" si="18">C65+0.02</f>
        <v>9.3000000000000007</v>
      </c>
    </row>
    <row r="66" spans="1:12" ht="15.75" x14ac:dyDescent="0.25">
      <c r="A66" s="243">
        <f t="shared" ref="A66:A72" si="19">D65+0.88</f>
        <v>10.180000000000001</v>
      </c>
      <c r="B66" s="244"/>
      <c r="C66" s="244"/>
      <c r="D66" s="247"/>
    </row>
    <row r="67" spans="1:12" ht="15.75" x14ac:dyDescent="0.25">
      <c r="A67" s="243"/>
      <c r="B67" s="244"/>
      <c r="C67" s="244"/>
      <c r="D67" s="247"/>
    </row>
    <row r="68" spans="1:12" ht="15.75" x14ac:dyDescent="0.25">
      <c r="A68" s="243"/>
      <c r="B68" s="244"/>
      <c r="C68" s="244"/>
      <c r="D68" s="247"/>
    </row>
    <row r="69" spans="1:12" ht="15.75" x14ac:dyDescent="0.25">
      <c r="A69" s="243"/>
      <c r="B69" s="244">
        <v>15.2</v>
      </c>
      <c r="C69" s="244">
        <f t="shared" si="17"/>
        <v>16.079999999999998</v>
      </c>
      <c r="D69" s="247">
        <f t="shared" si="18"/>
        <v>16.099999999999998</v>
      </c>
    </row>
    <row r="70" spans="1:12" ht="15.75" x14ac:dyDescent="0.25">
      <c r="A70" s="243">
        <f>D69+0.48</f>
        <v>16.579999999999998</v>
      </c>
      <c r="B70" s="244">
        <v>17</v>
      </c>
      <c r="C70" s="244">
        <v>17.48</v>
      </c>
      <c r="D70" s="247">
        <f t="shared" si="18"/>
        <v>17.5</v>
      </c>
    </row>
    <row r="71" spans="1:12" ht="15.75" x14ac:dyDescent="0.25">
      <c r="A71" s="243">
        <f t="shared" si="19"/>
        <v>18.38</v>
      </c>
      <c r="B71" s="244">
        <f>A71+0.02</f>
        <v>18.399999999999999</v>
      </c>
      <c r="C71" s="244">
        <f t="shared" si="17"/>
        <v>19.279999999999998</v>
      </c>
      <c r="D71" s="247">
        <f t="shared" si="18"/>
        <v>19.299999999999997</v>
      </c>
    </row>
    <row r="72" spans="1:12" ht="15.75" x14ac:dyDescent="0.25">
      <c r="A72" s="243">
        <f t="shared" si="19"/>
        <v>20.179999999999996</v>
      </c>
      <c r="B72" s="244"/>
      <c r="C72" s="244"/>
      <c r="D72" s="247"/>
    </row>
    <row r="73" spans="1:12" ht="15.75" x14ac:dyDescent="0.25">
      <c r="A73" s="243"/>
      <c r="B73" s="244"/>
      <c r="C73" s="244"/>
      <c r="D73" s="247"/>
    </row>
    <row r="74" spans="1:12" ht="15.75" x14ac:dyDescent="0.25">
      <c r="A74" s="471"/>
      <c r="B74" s="456"/>
      <c r="C74" s="456"/>
      <c r="D74" s="472"/>
    </row>
    <row r="75" spans="1:12" ht="16.5" thickBot="1" x14ac:dyDescent="0.3">
      <c r="A75" s="452"/>
      <c r="B75" s="453"/>
      <c r="C75" s="453"/>
      <c r="D75" s="454"/>
    </row>
    <row r="76" spans="1:12" ht="16.5" thickBot="1" x14ac:dyDescent="0.3">
      <c r="A76" s="495" t="s">
        <v>45</v>
      </c>
      <c r="B76" s="496"/>
      <c r="C76" s="496"/>
      <c r="D76" s="497"/>
    </row>
    <row r="78" spans="1:12" x14ac:dyDescent="0.25">
      <c r="A78" s="501"/>
      <c r="B78" s="501"/>
      <c r="C78" s="501"/>
      <c r="D78" s="501"/>
      <c r="E78" s="501"/>
      <c r="F78" s="501"/>
      <c r="G78" s="501"/>
      <c r="H78" s="501"/>
      <c r="I78" s="501"/>
      <c r="J78" s="501"/>
      <c r="K78" s="501"/>
      <c r="L78" s="501"/>
    </row>
    <row r="79" spans="1:12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x14ac:dyDescent="0.25">
      <c r="A80" s="502"/>
      <c r="B80" s="502"/>
      <c r="C80" s="502"/>
      <c r="D80" s="502"/>
      <c r="E80" s="502"/>
      <c r="F80" s="502"/>
      <c r="G80" s="502"/>
      <c r="H80" s="502"/>
      <c r="I80" s="502"/>
      <c r="J80" s="502"/>
      <c r="K80" s="502"/>
      <c r="L80" s="502"/>
    </row>
  </sheetData>
  <mergeCells count="47">
    <mergeCell ref="A78:L78"/>
    <mergeCell ref="A80:L80"/>
    <mergeCell ref="A58:D58"/>
    <mergeCell ref="E58:H58"/>
    <mergeCell ref="I58:L58"/>
    <mergeCell ref="A59:D59"/>
    <mergeCell ref="A60:B60"/>
    <mergeCell ref="C60:D60"/>
    <mergeCell ref="A76:D76"/>
    <mergeCell ref="K42:L42"/>
    <mergeCell ref="A40:D40"/>
    <mergeCell ref="E40:H40"/>
    <mergeCell ref="I40:L40"/>
    <mergeCell ref="A41:D41"/>
    <mergeCell ref="E41:H41"/>
    <mergeCell ref="I41:L41"/>
    <mergeCell ref="A42:B42"/>
    <mergeCell ref="C42:D42"/>
    <mergeCell ref="E42:F42"/>
    <mergeCell ref="G42:H42"/>
    <mergeCell ref="I42:J42"/>
    <mergeCell ref="K24:L24"/>
    <mergeCell ref="A22:D22"/>
    <mergeCell ref="E22:H22"/>
    <mergeCell ref="I22:L22"/>
    <mergeCell ref="A23:D23"/>
    <mergeCell ref="E23:H23"/>
    <mergeCell ref="I23:L23"/>
    <mergeCell ref="A24:B24"/>
    <mergeCell ref="C24:D24"/>
    <mergeCell ref="E24:F24"/>
    <mergeCell ref="G24:H24"/>
    <mergeCell ref="I24:J24"/>
    <mergeCell ref="K8:L8"/>
    <mergeCell ref="A7:D7"/>
    <mergeCell ref="E7:H7"/>
    <mergeCell ref="I7:L7"/>
    <mergeCell ref="A8:B8"/>
    <mergeCell ref="C8:D8"/>
    <mergeCell ref="E8:F8"/>
    <mergeCell ref="G8:H8"/>
    <mergeCell ref="I8:J8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fitToWidth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G30" sqref="G30"/>
    </sheetView>
  </sheetViews>
  <sheetFormatPr defaultRowHeight="15" x14ac:dyDescent="0.25"/>
  <cols>
    <col min="1" max="1" width="6.5703125" customWidth="1"/>
    <col min="2" max="2" width="6.42578125" customWidth="1"/>
    <col min="3" max="3" width="6.5703125" customWidth="1"/>
    <col min="4" max="4" width="7.5703125" customWidth="1"/>
    <col min="5" max="5" width="6" customWidth="1"/>
    <col min="6" max="6" width="5.85546875" customWidth="1"/>
    <col min="7" max="7" width="7" customWidth="1"/>
    <col min="8" max="8" width="7.140625" customWidth="1"/>
    <col min="9" max="9" width="6.140625" customWidth="1"/>
    <col min="10" max="10" width="7.42578125" customWidth="1"/>
    <col min="11" max="11" width="7.28515625" customWidth="1"/>
    <col min="12" max="12" width="8" customWidth="1"/>
  </cols>
  <sheetData>
    <row r="1" spans="1:12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2" ht="18.75" x14ac:dyDescent="0.3">
      <c r="A4" s="480" t="s">
        <v>22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2" ht="19.5" thickBot="1" x14ac:dyDescent="0.35">
      <c r="A5" s="481" t="s">
        <v>42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2" ht="15.75" thickBot="1" x14ac:dyDescent="0.3">
      <c r="A6" s="574" t="s">
        <v>5</v>
      </c>
      <c r="B6" s="575"/>
      <c r="C6" s="575"/>
      <c r="D6" s="576"/>
      <c r="E6" s="574" t="s">
        <v>6</v>
      </c>
      <c r="F6" s="575"/>
      <c r="G6" s="575"/>
      <c r="H6" s="576"/>
      <c r="I6" s="577" t="s">
        <v>7</v>
      </c>
      <c r="J6" s="578"/>
      <c r="K6" s="578"/>
      <c r="L6" s="579"/>
    </row>
    <row r="7" spans="1:12" ht="15.75" thickBot="1" x14ac:dyDescent="0.3">
      <c r="A7" s="572" t="s">
        <v>43</v>
      </c>
      <c r="B7" s="573"/>
      <c r="C7" s="572" t="s">
        <v>44</v>
      </c>
      <c r="D7" s="573"/>
      <c r="E7" s="572" t="s">
        <v>43</v>
      </c>
      <c r="F7" s="573"/>
      <c r="G7" s="572" t="s">
        <v>44</v>
      </c>
      <c r="H7" s="573"/>
      <c r="I7" s="572" t="s">
        <v>43</v>
      </c>
      <c r="J7" s="573"/>
      <c r="K7" s="572" t="s">
        <v>44</v>
      </c>
      <c r="L7" s="573"/>
    </row>
    <row r="8" spans="1:12" x14ac:dyDescent="0.25">
      <c r="A8" s="1" t="s">
        <v>10</v>
      </c>
      <c r="B8" s="2" t="s">
        <v>11</v>
      </c>
      <c r="C8" s="2" t="s">
        <v>10</v>
      </c>
      <c r="D8" s="3" t="s">
        <v>11</v>
      </c>
      <c r="E8" s="1" t="s">
        <v>10</v>
      </c>
      <c r="F8" s="2" t="s">
        <v>11</v>
      </c>
      <c r="G8" s="2" t="s">
        <v>10</v>
      </c>
      <c r="H8" s="3" t="s">
        <v>11</v>
      </c>
      <c r="I8" s="1" t="s">
        <v>10</v>
      </c>
      <c r="J8" s="2" t="s">
        <v>11</v>
      </c>
      <c r="K8" s="2" t="s">
        <v>10</v>
      </c>
      <c r="L8" s="3" t="s">
        <v>11</v>
      </c>
    </row>
    <row r="9" spans="1:12" x14ac:dyDescent="0.25">
      <c r="A9" s="25"/>
      <c r="B9" s="26">
        <v>0.24305555555555555</v>
      </c>
      <c r="C9" s="27">
        <f>B9+"0:44"</f>
        <v>0.27361111111111108</v>
      </c>
      <c r="D9" s="28">
        <f>C9+"0:02"</f>
        <v>0.27499999999999997</v>
      </c>
      <c r="E9" s="25"/>
      <c r="F9" s="26">
        <v>0.2590277777777778</v>
      </c>
      <c r="G9" s="27">
        <f>F9+"0:44"</f>
        <v>0.28958333333333336</v>
      </c>
      <c r="H9" s="28">
        <f>G9+"0:02"</f>
        <v>0.29097222222222224</v>
      </c>
      <c r="I9" s="25"/>
      <c r="J9" s="26">
        <v>0.27499999999999997</v>
      </c>
      <c r="K9" s="27">
        <f>J9+"0:44"</f>
        <v>0.30555555555555552</v>
      </c>
      <c r="L9" s="28">
        <f>K9+"0:02"</f>
        <v>0.30694444444444441</v>
      </c>
    </row>
    <row r="10" spans="1:12" x14ac:dyDescent="0.25">
      <c r="A10" s="25">
        <f>D9+"0:44"</f>
        <v>0.30555555555555552</v>
      </c>
      <c r="B10" s="27">
        <f>A10+"0:02"</f>
        <v>0.30694444444444441</v>
      </c>
      <c r="C10" s="27">
        <f t="shared" ref="C10:C17" si="0">B10+"0:44"</f>
        <v>0.33749999999999997</v>
      </c>
      <c r="D10" s="28">
        <f t="shared" ref="D10:D17" si="1">C10+"0:02"</f>
        <v>0.33888888888888885</v>
      </c>
      <c r="E10" s="25">
        <f>H9+"0:44"</f>
        <v>0.3215277777777778</v>
      </c>
      <c r="F10" s="27">
        <f>E10+"0:02"</f>
        <v>0.32291666666666669</v>
      </c>
      <c r="G10" s="27">
        <f t="shared" ref="G10:G18" si="2">F10+"0:44"</f>
        <v>0.35347222222222224</v>
      </c>
      <c r="H10" s="28">
        <f t="shared" ref="H10:H18" si="3">G10+"0:02"</f>
        <v>0.35486111111111113</v>
      </c>
      <c r="I10" s="25">
        <f>L9+"0:44"</f>
        <v>0.33749999999999997</v>
      </c>
      <c r="J10" s="27">
        <f>I10+"0:02"</f>
        <v>0.33888888888888885</v>
      </c>
      <c r="K10" s="27">
        <f t="shared" ref="K10:K17" si="4">J10+"0:44"</f>
        <v>0.36944444444444441</v>
      </c>
      <c r="L10" s="28">
        <f t="shared" ref="L10:L17" si="5">K10+"0:02"</f>
        <v>0.37083333333333329</v>
      </c>
    </row>
    <row r="11" spans="1:12" x14ac:dyDescent="0.25">
      <c r="A11" s="25">
        <f t="shared" ref="A11:A18" si="6">D10+"0:44"</f>
        <v>0.36944444444444441</v>
      </c>
      <c r="B11" s="27">
        <f t="shared" ref="B11:B17" si="7">A11+"0:02"</f>
        <v>0.37083333333333329</v>
      </c>
      <c r="C11" s="27">
        <f t="shared" si="0"/>
        <v>0.40138888888888885</v>
      </c>
      <c r="D11" s="28">
        <f t="shared" si="1"/>
        <v>0.40277777777777773</v>
      </c>
      <c r="E11" s="25">
        <f t="shared" ref="E11:E19" si="8">H10+"0:44"</f>
        <v>0.38541666666666669</v>
      </c>
      <c r="F11" s="27">
        <f t="shared" ref="F11:F18" si="9">E11+"0:02"</f>
        <v>0.38680555555555557</v>
      </c>
      <c r="G11" s="27">
        <f t="shared" si="2"/>
        <v>0.41736111111111113</v>
      </c>
      <c r="H11" s="28">
        <f t="shared" si="3"/>
        <v>0.41875000000000001</v>
      </c>
      <c r="I11" s="25">
        <f t="shared" ref="I11:I18" si="10">L10+"0:44"</f>
        <v>0.40138888888888885</v>
      </c>
      <c r="J11" s="27">
        <f t="shared" ref="J11:J17" si="11">I11+"0:02"</f>
        <v>0.40277777777777773</v>
      </c>
      <c r="K11" s="27">
        <f t="shared" si="4"/>
        <v>0.43333333333333329</v>
      </c>
      <c r="L11" s="28">
        <f t="shared" si="5"/>
        <v>0.43472222222222218</v>
      </c>
    </row>
    <row r="12" spans="1:12" x14ac:dyDescent="0.25">
      <c r="A12" s="25">
        <f t="shared" si="6"/>
        <v>0.43333333333333329</v>
      </c>
      <c r="B12" s="27">
        <f t="shared" si="7"/>
        <v>0.43472222222222218</v>
      </c>
      <c r="C12" s="27">
        <f t="shared" si="0"/>
        <v>0.46527777777777773</v>
      </c>
      <c r="D12" s="28">
        <f t="shared" si="1"/>
        <v>0.46666666666666662</v>
      </c>
      <c r="E12" s="25">
        <f t="shared" si="8"/>
        <v>0.44930555555555557</v>
      </c>
      <c r="F12" s="27">
        <f t="shared" si="9"/>
        <v>0.45069444444444445</v>
      </c>
      <c r="G12" s="27">
        <f t="shared" si="2"/>
        <v>0.48125000000000001</v>
      </c>
      <c r="H12" s="28">
        <f t="shared" si="3"/>
        <v>0.4826388888888889</v>
      </c>
      <c r="I12" s="25">
        <f t="shared" si="10"/>
        <v>0.46527777777777773</v>
      </c>
      <c r="J12" s="27">
        <f t="shared" si="11"/>
        <v>0.46666666666666662</v>
      </c>
      <c r="K12" s="27">
        <f t="shared" si="4"/>
        <v>0.49722222222222218</v>
      </c>
      <c r="L12" s="28">
        <f t="shared" si="5"/>
        <v>0.49861111111111106</v>
      </c>
    </row>
    <row r="13" spans="1:12" x14ac:dyDescent="0.25">
      <c r="A13" s="25">
        <f t="shared" si="6"/>
        <v>0.49722222222222218</v>
      </c>
      <c r="B13" s="27">
        <f t="shared" si="7"/>
        <v>0.49861111111111106</v>
      </c>
      <c r="C13" s="27">
        <f t="shared" si="0"/>
        <v>0.52916666666666656</v>
      </c>
      <c r="D13" s="28">
        <f t="shared" si="1"/>
        <v>0.53055555555555545</v>
      </c>
      <c r="E13" s="25">
        <f t="shared" si="8"/>
        <v>0.5131944444444444</v>
      </c>
      <c r="F13" s="27">
        <f t="shared" si="9"/>
        <v>0.51458333333333328</v>
      </c>
      <c r="G13" s="27">
        <f t="shared" si="2"/>
        <v>0.54513888888888884</v>
      </c>
      <c r="H13" s="28">
        <f t="shared" si="3"/>
        <v>0.54652777777777772</v>
      </c>
      <c r="I13" s="25">
        <f t="shared" si="10"/>
        <v>0.52916666666666656</v>
      </c>
      <c r="J13" s="27">
        <f t="shared" si="11"/>
        <v>0.53055555555555545</v>
      </c>
      <c r="K13" s="27">
        <f t="shared" si="4"/>
        <v>0.56111111111111101</v>
      </c>
      <c r="L13" s="28">
        <f t="shared" si="5"/>
        <v>0.56249999999999989</v>
      </c>
    </row>
    <row r="14" spans="1:12" x14ac:dyDescent="0.25">
      <c r="A14" s="25">
        <f t="shared" si="6"/>
        <v>0.56111111111111101</v>
      </c>
      <c r="B14" s="27">
        <f t="shared" si="7"/>
        <v>0.56249999999999989</v>
      </c>
      <c r="C14" s="27">
        <f t="shared" si="0"/>
        <v>0.59305555555555545</v>
      </c>
      <c r="D14" s="28">
        <f t="shared" si="1"/>
        <v>0.59444444444444433</v>
      </c>
      <c r="E14" s="25">
        <f t="shared" si="8"/>
        <v>0.57708333333333328</v>
      </c>
      <c r="F14" s="27">
        <f t="shared" si="9"/>
        <v>0.57847222222222217</v>
      </c>
      <c r="G14" s="27">
        <f t="shared" si="2"/>
        <v>0.60902777777777772</v>
      </c>
      <c r="H14" s="28">
        <f t="shared" si="3"/>
        <v>0.61041666666666661</v>
      </c>
      <c r="I14" s="25">
        <f t="shared" si="10"/>
        <v>0.59305555555555545</v>
      </c>
      <c r="J14" s="27">
        <f t="shared" si="11"/>
        <v>0.59444444444444433</v>
      </c>
      <c r="K14" s="27">
        <f t="shared" si="4"/>
        <v>0.62499999999999989</v>
      </c>
      <c r="L14" s="28">
        <f t="shared" si="5"/>
        <v>0.62638888888888877</v>
      </c>
    </row>
    <row r="15" spans="1:12" x14ac:dyDescent="0.25">
      <c r="A15" s="25">
        <f t="shared" si="6"/>
        <v>0.62499999999999989</v>
      </c>
      <c r="B15" s="27">
        <f t="shared" si="7"/>
        <v>0.62638888888888877</v>
      </c>
      <c r="C15" s="27">
        <f t="shared" si="0"/>
        <v>0.65694444444444433</v>
      </c>
      <c r="D15" s="28">
        <f t="shared" si="1"/>
        <v>0.65833333333333321</v>
      </c>
      <c r="E15" s="25">
        <f t="shared" si="8"/>
        <v>0.64097222222222217</v>
      </c>
      <c r="F15" s="27">
        <f t="shared" si="9"/>
        <v>0.64236111111111105</v>
      </c>
      <c r="G15" s="27">
        <f t="shared" si="2"/>
        <v>0.67291666666666661</v>
      </c>
      <c r="H15" s="28">
        <f t="shared" si="3"/>
        <v>0.67430555555555549</v>
      </c>
      <c r="I15" s="25">
        <f t="shared" si="10"/>
        <v>0.65694444444444433</v>
      </c>
      <c r="J15" s="27">
        <f t="shared" si="11"/>
        <v>0.65833333333333321</v>
      </c>
      <c r="K15" s="27">
        <f t="shared" si="4"/>
        <v>0.68888888888888877</v>
      </c>
      <c r="L15" s="28">
        <f t="shared" si="5"/>
        <v>0.69027777777777766</v>
      </c>
    </row>
    <row r="16" spans="1:12" x14ac:dyDescent="0.25">
      <c r="A16" s="25">
        <f t="shared" si="6"/>
        <v>0.68888888888888877</v>
      </c>
      <c r="B16" s="27">
        <f t="shared" si="7"/>
        <v>0.69027777777777766</v>
      </c>
      <c r="C16" s="27">
        <f t="shared" si="0"/>
        <v>0.72083333333333321</v>
      </c>
      <c r="D16" s="28">
        <f t="shared" si="1"/>
        <v>0.7222222222222221</v>
      </c>
      <c r="E16" s="25">
        <f t="shared" si="8"/>
        <v>0.70486111111111105</v>
      </c>
      <c r="F16" s="27">
        <f t="shared" si="9"/>
        <v>0.70624999999999993</v>
      </c>
      <c r="G16" s="27">
        <f t="shared" si="2"/>
        <v>0.73680555555555549</v>
      </c>
      <c r="H16" s="28">
        <f t="shared" si="3"/>
        <v>0.73819444444444438</v>
      </c>
      <c r="I16" s="25">
        <f t="shared" si="10"/>
        <v>0.72083333333333321</v>
      </c>
      <c r="J16" s="27">
        <f t="shared" si="11"/>
        <v>0.7222222222222221</v>
      </c>
      <c r="K16" s="27">
        <f t="shared" si="4"/>
        <v>0.75277777777777766</v>
      </c>
      <c r="L16" s="28">
        <f t="shared" si="5"/>
        <v>0.75416666666666654</v>
      </c>
    </row>
    <row r="17" spans="1:12" x14ac:dyDescent="0.25">
      <c r="A17" s="25">
        <f t="shared" si="6"/>
        <v>0.75277777777777766</v>
      </c>
      <c r="B17" s="27">
        <f t="shared" si="7"/>
        <v>0.75416666666666654</v>
      </c>
      <c r="C17" s="27">
        <f t="shared" si="0"/>
        <v>0.7847222222222221</v>
      </c>
      <c r="D17" s="28">
        <f t="shared" si="1"/>
        <v>0.78611111111111098</v>
      </c>
      <c r="E17" s="25">
        <f t="shared" si="8"/>
        <v>0.76874999999999993</v>
      </c>
      <c r="F17" s="27">
        <f t="shared" si="9"/>
        <v>0.77013888888888882</v>
      </c>
      <c r="G17" s="27">
        <f t="shared" si="2"/>
        <v>0.80069444444444438</v>
      </c>
      <c r="H17" s="28">
        <f t="shared" si="3"/>
        <v>0.80208333333333326</v>
      </c>
      <c r="I17" s="25">
        <f t="shared" si="10"/>
        <v>0.7847222222222221</v>
      </c>
      <c r="J17" s="27">
        <f t="shared" si="11"/>
        <v>0.78611111111111098</v>
      </c>
      <c r="K17" s="27">
        <f t="shared" si="4"/>
        <v>0.81666666666666654</v>
      </c>
      <c r="L17" s="28">
        <f t="shared" si="5"/>
        <v>0.81805555555555542</v>
      </c>
    </row>
    <row r="18" spans="1:12" x14ac:dyDescent="0.25">
      <c r="A18" s="25">
        <f t="shared" si="6"/>
        <v>0.81666666666666654</v>
      </c>
      <c r="B18" s="27"/>
      <c r="C18" s="27"/>
      <c r="D18" s="28"/>
      <c r="E18" s="25">
        <f t="shared" si="8"/>
        <v>0.83263888888888882</v>
      </c>
      <c r="F18" s="27">
        <f t="shared" si="9"/>
        <v>0.8340277777777777</v>
      </c>
      <c r="G18" s="27">
        <f t="shared" si="2"/>
        <v>0.86458333333333326</v>
      </c>
      <c r="H18" s="28">
        <f t="shared" si="3"/>
        <v>0.86597222222222214</v>
      </c>
      <c r="I18" s="25">
        <f t="shared" si="10"/>
        <v>0.84861111111111098</v>
      </c>
      <c r="J18" s="27"/>
      <c r="K18" s="27"/>
      <c r="L18" s="28"/>
    </row>
    <row r="19" spans="1:12" x14ac:dyDescent="0.25">
      <c r="A19" s="25"/>
      <c r="B19" s="27"/>
      <c r="C19" s="27"/>
      <c r="D19" s="28"/>
      <c r="E19" s="25">
        <f t="shared" si="8"/>
        <v>0.8965277777777777</v>
      </c>
      <c r="F19" s="27"/>
      <c r="G19" s="27"/>
      <c r="H19" s="28"/>
      <c r="I19" s="25"/>
      <c r="J19" s="27"/>
      <c r="K19" s="27"/>
      <c r="L19" s="28"/>
    </row>
    <row r="20" spans="1:12" ht="15.75" thickBot="1" x14ac:dyDescent="0.3">
      <c r="A20" s="29"/>
      <c r="B20" s="9"/>
      <c r="C20" s="9"/>
      <c r="D20" s="10"/>
      <c r="E20" s="29"/>
      <c r="F20" s="9"/>
      <c r="G20" s="9"/>
      <c r="H20" s="10"/>
      <c r="I20" s="29"/>
      <c r="J20" s="9"/>
      <c r="K20" s="9"/>
      <c r="L20" s="10"/>
    </row>
    <row r="21" spans="1:12" ht="17.25" customHeight="1" thickBot="1" x14ac:dyDescent="0.3">
      <c r="A21" s="584" t="s">
        <v>194</v>
      </c>
      <c r="B21" s="585"/>
      <c r="C21" s="585"/>
      <c r="D21" s="586"/>
      <c r="E21" s="584" t="s">
        <v>195</v>
      </c>
      <c r="F21" s="585"/>
      <c r="G21" s="585"/>
      <c r="H21" s="586"/>
      <c r="I21" s="587" t="s">
        <v>18</v>
      </c>
      <c r="J21" s="585"/>
      <c r="K21" s="585"/>
      <c r="L21" s="586"/>
    </row>
    <row r="22" spans="1:12" ht="15.75" thickBot="1" x14ac:dyDescent="0.3">
      <c r="A22" s="588" t="s">
        <v>14</v>
      </c>
      <c r="B22" s="589"/>
      <c r="C22" s="589"/>
      <c r="D22" s="590"/>
      <c r="E22" s="591"/>
      <c r="F22" s="591"/>
      <c r="G22" s="591"/>
      <c r="H22" s="591"/>
    </row>
    <row r="23" spans="1:12" ht="15.75" thickBot="1" x14ac:dyDescent="0.3">
      <c r="A23" s="592" t="s">
        <v>43</v>
      </c>
      <c r="B23" s="593"/>
      <c r="C23" s="572" t="s">
        <v>44</v>
      </c>
      <c r="D23" s="573"/>
      <c r="E23" s="594"/>
      <c r="F23" s="594"/>
      <c r="G23" s="594"/>
      <c r="H23" s="594"/>
    </row>
    <row r="24" spans="1:12" x14ac:dyDescent="0.25">
      <c r="A24" s="4" t="s">
        <v>10</v>
      </c>
      <c r="B24" s="5" t="s">
        <v>11</v>
      </c>
      <c r="C24" s="5" t="s">
        <v>10</v>
      </c>
      <c r="D24" s="6" t="s">
        <v>11</v>
      </c>
      <c r="E24" s="30"/>
      <c r="F24" s="30"/>
      <c r="G24" s="30"/>
      <c r="H24" s="30"/>
    </row>
    <row r="25" spans="1:12" x14ac:dyDescent="0.25">
      <c r="A25" s="25"/>
      <c r="B25" s="26">
        <v>0.29097222222222224</v>
      </c>
      <c r="C25" s="27">
        <f>B25+"0:44"</f>
        <v>0.3215277777777778</v>
      </c>
      <c r="D25" s="28">
        <f>C25+"0:02"</f>
        <v>0.32291666666666669</v>
      </c>
      <c r="E25" s="31"/>
      <c r="F25" s="32"/>
      <c r="G25" s="31"/>
      <c r="H25" s="31"/>
    </row>
    <row r="26" spans="1:12" x14ac:dyDescent="0.25">
      <c r="A26" s="25">
        <f>D25+"0:44"</f>
        <v>0.35347222222222224</v>
      </c>
      <c r="B26" s="27">
        <f>A26+"0:02"</f>
        <v>0.35486111111111113</v>
      </c>
      <c r="C26" s="27">
        <f t="shared" ref="C26:C33" si="12">B26+"0:44"</f>
        <v>0.38541666666666669</v>
      </c>
      <c r="D26" s="28">
        <f t="shared" ref="D26:D33" si="13">C26+"0:02"</f>
        <v>0.38680555555555557</v>
      </c>
      <c r="E26" s="31"/>
      <c r="F26" s="31"/>
      <c r="G26" s="31"/>
      <c r="H26" s="31"/>
    </row>
    <row r="27" spans="1:12" x14ac:dyDescent="0.25">
      <c r="A27" s="25">
        <f t="shared" ref="A27:A34" si="14">D26+"0:44"</f>
        <v>0.41736111111111113</v>
      </c>
      <c r="B27" s="27">
        <f t="shared" ref="B27:B33" si="15">A27+"0:02"</f>
        <v>0.41875000000000001</v>
      </c>
      <c r="C27" s="27">
        <f t="shared" si="12"/>
        <v>0.44930555555555557</v>
      </c>
      <c r="D27" s="28">
        <f t="shared" si="13"/>
        <v>0.45069444444444445</v>
      </c>
      <c r="E27" s="31"/>
      <c r="F27" s="31"/>
      <c r="G27" s="31"/>
      <c r="H27" s="31"/>
    </row>
    <row r="28" spans="1:12" x14ac:dyDescent="0.25">
      <c r="A28" s="25">
        <f t="shared" si="14"/>
        <v>0.48125000000000001</v>
      </c>
      <c r="B28" s="27">
        <f t="shared" si="15"/>
        <v>0.4826388888888889</v>
      </c>
      <c r="C28" s="27">
        <f t="shared" si="12"/>
        <v>0.5131944444444444</v>
      </c>
      <c r="D28" s="28">
        <f t="shared" si="13"/>
        <v>0.51458333333333328</v>
      </c>
      <c r="E28" s="31"/>
      <c r="F28" s="31"/>
      <c r="G28" s="31"/>
      <c r="H28" s="31"/>
    </row>
    <row r="29" spans="1:12" x14ac:dyDescent="0.25">
      <c r="A29" s="25">
        <f t="shared" si="14"/>
        <v>0.54513888888888884</v>
      </c>
      <c r="B29" s="27">
        <f t="shared" si="15"/>
        <v>0.54652777777777772</v>
      </c>
      <c r="C29" s="27">
        <f t="shared" si="12"/>
        <v>0.57708333333333328</v>
      </c>
      <c r="D29" s="28">
        <f t="shared" si="13"/>
        <v>0.57847222222222217</v>
      </c>
      <c r="E29" s="31"/>
      <c r="F29" s="31"/>
      <c r="G29" s="31"/>
      <c r="H29" s="31"/>
    </row>
    <row r="30" spans="1:12" x14ac:dyDescent="0.25">
      <c r="A30" s="25">
        <f t="shared" si="14"/>
        <v>0.60902777777777772</v>
      </c>
      <c r="B30" s="27">
        <f t="shared" si="15"/>
        <v>0.61041666666666661</v>
      </c>
      <c r="C30" s="27">
        <f t="shared" si="12"/>
        <v>0.64097222222222217</v>
      </c>
      <c r="D30" s="28">
        <f t="shared" si="13"/>
        <v>0.64236111111111105</v>
      </c>
      <c r="E30" s="31"/>
      <c r="F30" s="31"/>
      <c r="G30" s="31"/>
      <c r="H30" s="31"/>
    </row>
    <row r="31" spans="1:12" x14ac:dyDescent="0.25">
      <c r="A31" s="25">
        <f t="shared" si="14"/>
        <v>0.67291666666666661</v>
      </c>
      <c r="B31" s="27">
        <f t="shared" si="15"/>
        <v>0.67430555555555549</v>
      </c>
      <c r="C31" s="27">
        <f t="shared" si="12"/>
        <v>0.70486111111111105</v>
      </c>
      <c r="D31" s="28">
        <f t="shared" si="13"/>
        <v>0.70624999999999993</v>
      </c>
      <c r="E31" s="31"/>
      <c r="F31" s="31"/>
      <c r="G31" s="31"/>
      <c r="H31" s="31"/>
    </row>
    <row r="32" spans="1:12" x14ac:dyDescent="0.25">
      <c r="A32" s="25">
        <f t="shared" si="14"/>
        <v>0.73680555555555549</v>
      </c>
      <c r="B32" s="27">
        <f t="shared" si="15"/>
        <v>0.73819444444444438</v>
      </c>
      <c r="C32" s="27">
        <f t="shared" si="12"/>
        <v>0.76874999999999993</v>
      </c>
      <c r="D32" s="28">
        <f t="shared" si="13"/>
        <v>0.77013888888888882</v>
      </c>
      <c r="E32" s="31"/>
      <c r="F32" s="31"/>
      <c r="G32" s="31"/>
      <c r="H32" s="31"/>
    </row>
    <row r="33" spans="1:12" x14ac:dyDescent="0.25">
      <c r="A33" s="25">
        <f t="shared" si="14"/>
        <v>0.80069444444444438</v>
      </c>
      <c r="B33" s="27">
        <f t="shared" si="15"/>
        <v>0.80208333333333326</v>
      </c>
      <c r="C33" s="27">
        <f t="shared" si="12"/>
        <v>0.83263888888888882</v>
      </c>
      <c r="D33" s="28">
        <f t="shared" si="13"/>
        <v>0.8340277777777777</v>
      </c>
      <c r="E33" s="31"/>
      <c r="F33" s="31"/>
      <c r="G33" s="31"/>
      <c r="H33" s="31"/>
    </row>
    <row r="34" spans="1:12" x14ac:dyDescent="0.25">
      <c r="A34" s="25">
        <f t="shared" si="14"/>
        <v>0.86458333333333326</v>
      </c>
      <c r="B34" s="27"/>
      <c r="C34" s="27"/>
      <c r="D34" s="28"/>
      <c r="E34" s="31"/>
      <c r="F34" s="31"/>
      <c r="G34" s="31"/>
      <c r="H34" s="31"/>
    </row>
    <row r="35" spans="1:12" x14ac:dyDescent="0.25">
      <c r="A35" s="25"/>
      <c r="B35" s="27"/>
      <c r="C35" s="27"/>
      <c r="D35" s="28"/>
      <c r="E35" s="31"/>
      <c r="F35" s="31"/>
      <c r="G35" s="31"/>
      <c r="H35" s="31"/>
    </row>
    <row r="36" spans="1:12" ht="15.75" thickBot="1" x14ac:dyDescent="0.3">
      <c r="A36" s="33"/>
      <c r="B36" s="34"/>
      <c r="C36" s="34"/>
      <c r="D36" s="35"/>
      <c r="E36" s="31"/>
      <c r="F36" s="31"/>
      <c r="G36" s="31"/>
      <c r="H36" s="32"/>
    </row>
    <row r="37" spans="1:12" ht="16.5" thickBot="1" x14ac:dyDescent="0.3">
      <c r="A37" s="580" t="s">
        <v>196</v>
      </c>
      <c r="B37" s="581"/>
      <c r="C37" s="581"/>
      <c r="D37" s="582"/>
      <c r="E37" s="583"/>
      <c r="F37" s="583"/>
      <c r="G37" s="583"/>
      <c r="H37" s="583"/>
    </row>
    <row r="38" spans="1:12" ht="16.5" customHeight="1" x14ac:dyDescent="0.25">
      <c r="A38" s="501"/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1"/>
    </row>
    <row r="39" spans="1:12" ht="15" customHeight="1" x14ac:dyDescent="0.25">
      <c r="A39" s="36"/>
      <c r="B39" s="36"/>
      <c r="C39" s="36"/>
      <c r="D39" s="36"/>
      <c r="E39" s="36"/>
      <c r="F39" s="36"/>
      <c r="G39" s="502" t="s">
        <v>21</v>
      </c>
      <c r="H39" s="502"/>
      <c r="I39" s="502"/>
      <c r="J39" s="502"/>
      <c r="K39" s="502"/>
      <c r="L39" s="502"/>
    </row>
    <row r="40" spans="1:12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2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5" spans="1:12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</sheetData>
  <mergeCells count="27">
    <mergeCell ref="A37:D37"/>
    <mergeCell ref="E37:H37"/>
    <mergeCell ref="A38:L38"/>
    <mergeCell ref="G39:L39"/>
    <mergeCell ref="A21:D21"/>
    <mergeCell ref="E21:H21"/>
    <mergeCell ref="I21:L21"/>
    <mergeCell ref="A22:D22"/>
    <mergeCell ref="E22:H22"/>
    <mergeCell ref="A23:B23"/>
    <mergeCell ref="C23:D23"/>
    <mergeCell ref="E23:F23"/>
    <mergeCell ref="G23:H23"/>
    <mergeCell ref="K7:L7"/>
    <mergeCell ref="A6:D6"/>
    <mergeCell ref="E6:H6"/>
    <mergeCell ref="I6:L6"/>
    <mergeCell ref="A7:B7"/>
    <mergeCell ref="C7:D7"/>
    <mergeCell ref="E7:F7"/>
    <mergeCell ref="G7:H7"/>
    <mergeCell ref="I7:J7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G12" sqref="G12"/>
    </sheetView>
  </sheetViews>
  <sheetFormatPr defaultRowHeight="15" x14ac:dyDescent="0.25"/>
  <cols>
    <col min="1" max="1" width="7.85546875" style="79" customWidth="1"/>
    <col min="2" max="2" width="8.85546875" style="79" customWidth="1"/>
    <col min="3" max="3" width="7.140625" style="79" customWidth="1"/>
    <col min="4" max="4" width="8.42578125" style="79" customWidth="1"/>
    <col min="5" max="5" width="6.7109375" style="79" customWidth="1"/>
    <col min="6" max="6" width="9.42578125" style="79" customWidth="1"/>
    <col min="7" max="7" width="7.28515625" style="79" customWidth="1"/>
    <col min="8" max="8" width="7.7109375" style="79" customWidth="1"/>
    <col min="9" max="9" width="8" style="79" customWidth="1"/>
    <col min="10" max="10" width="6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197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9.5" thickBot="1" x14ac:dyDescent="0.3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6.5" customHeight="1" thickTop="1" thickBot="1" x14ac:dyDescent="0.3">
      <c r="A7" s="599" t="s">
        <v>50</v>
      </c>
      <c r="B7" s="600"/>
      <c r="C7" s="600"/>
      <c r="D7" s="601"/>
      <c r="E7" s="602" t="s">
        <v>51</v>
      </c>
      <c r="F7" s="600"/>
      <c r="G7" s="600"/>
      <c r="H7" s="601"/>
      <c r="I7" s="602" t="s">
        <v>52</v>
      </c>
      <c r="J7" s="600"/>
      <c r="K7" s="600"/>
      <c r="L7" s="603"/>
    </row>
    <row r="8" spans="1:15" ht="16.5" customHeight="1" thickTop="1" thickBot="1" x14ac:dyDescent="0.3">
      <c r="A8" s="608" t="s">
        <v>198</v>
      </c>
      <c r="B8" s="605"/>
      <c r="C8" s="609" t="s">
        <v>199</v>
      </c>
      <c r="D8" s="605"/>
      <c r="E8" s="608" t="s">
        <v>198</v>
      </c>
      <c r="F8" s="605"/>
      <c r="G8" s="609" t="s">
        <v>199</v>
      </c>
      <c r="H8" s="605"/>
      <c r="I8" s="608" t="s">
        <v>198</v>
      </c>
      <c r="J8" s="605"/>
      <c r="K8" s="609" t="s">
        <v>199</v>
      </c>
      <c r="L8" s="605"/>
    </row>
    <row r="9" spans="1:15" ht="16.5" thickBot="1" x14ac:dyDescent="0.3">
      <c r="A9" s="90" t="s">
        <v>10</v>
      </c>
      <c r="B9" s="91" t="s">
        <v>11</v>
      </c>
      <c r="C9" s="91" t="s">
        <v>10</v>
      </c>
      <c r="D9" s="91" t="s">
        <v>11</v>
      </c>
      <c r="E9" s="93" t="s">
        <v>10</v>
      </c>
      <c r="F9" s="91" t="s">
        <v>11</v>
      </c>
      <c r="G9" s="91" t="s">
        <v>10</v>
      </c>
      <c r="H9" s="91" t="s">
        <v>11</v>
      </c>
      <c r="I9" s="93" t="s">
        <v>10</v>
      </c>
      <c r="J9" s="91" t="s">
        <v>11</v>
      </c>
      <c r="K9" s="91" t="s">
        <v>237</v>
      </c>
      <c r="L9" s="92" t="s">
        <v>238</v>
      </c>
    </row>
    <row r="10" spans="1:15" ht="16.5" thickBot="1" x14ac:dyDescent="0.3">
      <c r="A10" s="424"/>
      <c r="B10" s="104" t="s">
        <v>200</v>
      </c>
      <c r="C10" s="105" t="s">
        <v>209</v>
      </c>
      <c r="D10" s="105" t="s">
        <v>210</v>
      </c>
      <c r="E10" s="90"/>
      <c r="F10" s="96">
        <v>6.57</v>
      </c>
      <c r="G10" s="91">
        <v>7.49</v>
      </c>
      <c r="H10" s="91">
        <v>7.51</v>
      </c>
      <c r="I10" s="425"/>
      <c r="J10" s="109" t="s">
        <v>239</v>
      </c>
      <c r="K10" s="107" t="s">
        <v>240</v>
      </c>
      <c r="L10" s="422" t="s">
        <v>241</v>
      </c>
    </row>
    <row r="11" spans="1:15" ht="16.5" thickBot="1" x14ac:dyDescent="0.3">
      <c r="A11" s="106" t="s">
        <v>211</v>
      </c>
      <c r="B11" s="107" t="s">
        <v>201</v>
      </c>
      <c r="C11" s="107" t="s">
        <v>212</v>
      </c>
      <c r="D11" s="107" t="s">
        <v>213</v>
      </c>
      <c r="E11" s="90">
        <v>8.43</v>
      </c>
      <c r="F11" s="91">
        <v>8.4499999999999993</v>
      </c>
      <c r="G11" s="91">
        <v>9.3699999999999992</v>
      </c>
      <c r="H11" s="91">
        <v>9.39</v>
      </c>
      <c r="I11" s="425" t="s">
        <v>242</v>
      </c>
      <c r="J11" s="107" t="s">
        <v>243</v>
      </c>
      <c r="K11" s="107" t="s">
        <v>244</v>
      </c>
      <c r="L11" s="422" t="s">
        <v>245</v>
      </c>
    </row>
    <row r="12" spans="1:15" ht="16.5" thickBot="1" x14ac:dyDescent="0.3">
      <c r="A12" s="106" t="s">
        <v>214</v>
      </c>
      <c r="B12" s="107" t="s">
        <v>202</v>
      </c>
      <c r="C12" s="107" t="s">
        <v>215</v>
      </c>
      <c r="D12" s="107" t="s">
        <v>216</v>
      </c>
      <c r="E12" s="90">
        <v>10.31</v>
      </c>
      <c r="F12" s="91">
        <v>10.33</v>
      </c>
      <c r="G12" s="91">
        <v>11.25</v>
      </c>
      <c r="H12" s="91">
        <v>11.27</v>
      </c>
      <c r="I12" s="425" t="s">
        <v>246</v>
      </c>
      <c r="J12" s="107" t="s">
        <v>247</v>
      </c>
      <c r="K12" s="107" t="s">
        <v>68</v>
      </c>
      <c r="L12" s="422" t="s">
        <v>248</v>
      </c>
    </row>
    <row r="13" spans="1:15" ht="16.5" thickBot="1" x14ac:dyDescent="0.3">
      <c r="A13" s="106" t="s">
        <v>217</v>
      </c>
      <c r="B13" s="107" t="s">
        <v>203</v>
      </c>
      <c r="C13" s="107" t="s">
        <v>218</v>
      </c>
      <c r="D13" s="107" t="s">
        <v>219</v>
      </c>
      <c r="E13" s="90">
        <v>12.19</v>
      </c>
      <c r="F13" s="91">
        <v>12.21</v>
      </c>
      <c r="G13" s="91">
        <v>13.13</v>
      </c>
      <c r="H13" s="91">
        <v>13.15</v>
      </c>
      <c r="I13" s="425" t="s">
        <v>249</v>
      </c>
      <c r="J13" s="107" t="s">
        <v>250</v>
      </c>
      <c r="K13" s="107" t="s">
        <v>251</v>
      </c>
      <c r="L13" s="422" t="s">
        <v>252</v>
      </c>
    </row>
    <row r="14" spans="1:15" ht="16.5" thickBot="1" x14ac:dyDescent="0.3">
      <c r="A14" s="106" t="s">
        <v>220</v>
      </c>
      <c r="B14" s="107" t="s">
        <v>204</v>
      </c>
      <c r="C14" s="107" t="s">
        <v>221</v>
      </c>
      <c r="D14" s="107" t="s">
        <v>222</v>
      </c>
      <c r="E14" s="90">
        <v>14.07</v>
      </c>
      <c r="F14" s="91">
        <v>14.09</v>
      </c>
      <c r="G14" s="91">
        <v>15.01</v>
      </c>
      <c r="H14" s="91">
        <v>15.03</v>
      </c>
      <c r="I14" s="425" t="s">
        <v>253</v>
      </c>
      <c r="J14" s="107" t="s">
        <v>254</v>
      </c>
      <c r="K14" s="107" t="s">
        <v>255</v>
      </c>
      <c r="L14" s="422" t="s">
        <v>256</v>
      </c>
    </row>
    <row r="15" spans="1:15" ht="16.5" thickBot="1" x14ac:dyDescent="0.3">
      <c r="A15" s="106" t="s">
        <v>223</v>
      </c>
      <c r="B15" s="107" t="s">
        <v>205</v>
      </c>
      <c r="C15" s="107" t="s">
        <v>224</v>
      </c>
      <c r="D15" s="107" t="s">
        <v>225</v>
      </c>
      <c r="E15" s="90">
        <v>15.55</v>
      </c>
      <c r="F15" s="91">
        <v>15.57</v>
      </c>
      <c r="G15" s="91">
        <v>16.489999999999998</v>
      </c>
      <c r="H15" s="91">
        <v>16.510000000000002</v>
      </c>
      <c r="I15" s="425" t="s">
        <v>257</v>
      </c>
      <c r="J15" s="107" t="s">
        <v>258</v>
      </c>
      <c r="K15" s="107" t="s">
        <v>259</v>
      </c>
      <c r="L15" s="422" t="s">
        <v>260</v>
      </c>
      <c r="O15" s="80"/>
    </row>
    <row r="16" spans="1:15" ht="16.5" thickBot="1" x14ac:dyDescent="0.3">
      <c r="A16" s="106" t="s">
        <v>226</v>
      </c>
      <c r="B16" s="107" t="s">
        <v>206</v>
      </c>
      <c r="C16" s="107" t="s">
        <v>227</v>
      </c>
      <c r="D16" s="107" t="s">
        <v>228</v>
      </c>
      <c r="E16" s="90">
        <v>17.43</v>
      </c>
      <c r="F16" s="91">
        <v>17.45</v>
      </c>
      <c r="G16" s="91">
        <v>18.37</v>
      </c>
      <c r="H16" s="91">
        <v>18.39</v>
      </c>
      <c r="I16" s="425" t="s">
        <v>261</v>
      </c>
      <c r="J16" s="107" t="s">
        <v>262</v>
      </c>
      <c r="K16" s="107" t="s">
        <v>263</v>
      </c>
      <c r="L16" s="422" t="s">
        <v>264</v>
      </c>
    </row>
    <row r="17" spans="1:12" ht="16.5" thickBot="1" x14ac:dyDescent="0.3">
      <c r="A17" s="106" t="s">
        <v>229</v>
      </c>
      <c r="B17" s="107" t="s">
        <v>207</v>
      </c>
      <c r="C17" s="107" t="s">
        <v>230</v>
      </c>
      <c r="D17" s="107" t="s">
        <v>231</v>
      </c>
      <c r="E17" s="90">
        <v>19.309999999999999</v>
      </c>
      <c r="F17" s="91">
        <v>19.329999999999998</v>
      </c>
      <c r="G17" s="91">
        <v>20.25</v>
      </c>
      <c r="H17" s="91">
        <v>20.27</v>
      </c>
      <c r="I17" s="425" t="s">
        <v>265</v>
      </c>
      <c r="J17" s="107" t="s">
        <v>266</v>
      </c>
      <c r="K17" s="107" t="s">
        <v>267</v>
      </c>
      <c r="L17" s="422" t="s">
        <v>268</v>
      </c>
    </row>
    <row r="18" spans="1:12" ht="16.5" thickBot="1" x14ac:dyDescent="0.3">
      <c r="A18" s="106" t="s">
        <v>232</v>
      </c>
      <c r="B18" s="107" t="s">
        <v>208</v>
      </c>
      <c r="C18" s="107" t="s">
        <v>233</v>
      </c>
      <c r="D18" s="107" t="s">
        <v>234</v>
      </c>
      <c r="E18" s="95">
        <v>21.19</v>
      </c>
      <c r="F18" s="91"/>
      <c r="G18" s="91"/>
      <c r="H18" s="91"/>
      <c r="I18" s="425" t="s">
        <v>269</v>
      </c>
      <c r="J18" s="107" t="s">
        <v>270</v>
      </c>
      <c r="K18" s="107" t="s">
        <v>271</v>
      </c>
      <c r="L18" s="422" t="s">
        <v>272</v>
      </c>
    </row>
    <row r="19" spans="1:12" ht="16.5" thickBot="1" x14ac:dyDescent="0.3">
      <c r="A19" s="108" t="s">
        <v>235</v>
      </c>
      <c r="B19" s="109"/>
      <c r="C19" s="109"/>
      <c r="D19" s="109"/>
      <c r="E19" s="94"/>
      <c r="F19" s="94"/>
      <c r="G19" s="94"/>
      <c r="H19" s="94"/>
      <c r="I19" s="111" t="s">
        <v>273</v>
      </c>
      <c r="J19" s="107"/>
      <c r="K19" s="107"/>
      <c r="L19" s="422"/>
    </row>
    <row r="20" spans="1:12" ht="16.5" thickBot="1" x14ac:dyDescent="0.3">
      <c r="A20" s="108"/>
      <c r="B20" s="107"/>
      <c r="C20" s="91"/>
      <c r="D20" s="91"/>
      <c r="E20" s="112"/>
      <c r="F20" s="91"/>
      <c r="G20" s="91"/>
      <c r="H20" s="91"/>
      <c r="I20" s="111"/>
      <c r="J20" s="107"/>
      <c r="K20" s="107"/>
      <c r="L20" s="422"/>
    </row>
    <row r="21" spans="1:12" ht="16.5" thickBot="1" x14ac:dyDescent="0.3">
      <c r="A21" s="595" t="s">
        <v>185</v>
      </c>
      <c r="B21" s="596"/>
      <c r="C21" s="597"/>
      <c r="D21" s="596"/>
      <c r="E21" s="610" t="s">
        <v>236</v>
      </c>
      <c r="F21" s="611"/>
      <c r="G21" s="597"/>
      <c r="H21" s="596"/>
      <c r="I21" s="597" t="s">
        <v>185</v>
      </c>
      <c r="J21" s="596"/>
      <c r="K21" s="597"/>
      <c r="L21" s="598"/>
    </row>
    <row r="22" spans="1:12" ht="17.25" thickTop="1" thickBot="1" x14ac:dyDescent="0.3">
      <c r="A22" s="599" t="s">
        <v>69</v>
      </c>
      <c r="B22" s="600"/>
      <c r="C22" s="600"/>
      <c r="D22" s="601"/>
      <c r="E22" s="602" t="s">
        <v>31</v>
      </c>
      <c r="F22" s="600"/>
      <c r="G22" s="600"/>
      <c r="H22" s="601"/>
      <c r="I22" s="602" t="s">
        <v>187</v>
      </c>
      <c r="J22" s="600"/>
      <c r="K22" s="600"/>
      <c r="L22" s="603"/>
    </row>
    <row r="23" spans="1:12" ht="16.5" customHeight="1" thickTop="1" thickBot="1" x14ac:dyDescent="0.3">
      <c r="A23" s="604" t="s">
        <v>198</v>
      </c>
      <c r="B23" s="605"/>
      <c r="C23" s="606" t="s">
        <v>199</v>
      </c>
      <c r="D23" s="605"/>
      <c r="E23" s="606" t="s">
        <v>198</v>
      </c>
      <c r="F23" s="605"/>
      <c r="G23" s="606" t="s">
        <v>199</v>
      </c>
      <c r="H23" s="605"/>
      <c r="I23" s="606" t="s">
        <v>198</v>
      </c>
      <c r="J23" s="605"/>
      <c r="K23" s="606" t="s">
        <v>199</v>
      </c>
      <c r="L23" s="607"/>
    </row>
    <row r="24" spans="1:12" ht="16.5" thickBot="1" x14ac:dyDescent="0.3">
      <c r="A24" s="106" t="s">
        <v>10</v>
      </c>
      <c r="B24" s="107" t="s">
        <v>11</v>
      </c>
      <c r="C24" s="107" t="s">
        <v>10</v>
      </c>
      <c r="D24" s="107" t="s">
        <v>11</v>
      </c>
      <c r="E24" s="107" t="s">
        <v>10</v>
      </c>
      <c r="F24" s="107" t="s">
        <v>11</v>
      </c>
      <c r="G24" s="107" t="s">
        <v>10</v>
      </c>
      <c r="H24" s="107" t="s">
        <v>11</v>
      </c>
      <c r="I24" s="107" t="s">
        <v>338</v>
      </c>
      <c r="J24" s="107" t="s">
        <v>11</v>
      </c>
      <c r="K24" s="107" t="s">
        <v>10</v>
      </c>
      <c r="L24" s="422" t="s">
        <v>11</v>
      </c>
    </row>
    <row r="25" spans="1:12" ht="16.5" thickBot="1" x14ac:dyDescent="0.3">
      <c r="A25" s="106"/>
      <c r="B25" s="109" t="s">
        <v>274</v>
      </c>
      <c r="C25" s="107" t="s">
        <v>275</v>
      </c>
      <c r="D25" s="107" t="s">
        <v>276</v>
      </c>
      <c r="E25" s="107"/>
      <c r="F25" s="109" t="s">
        <v>306</v>
      </c>
      <c r="G25" s="107" t="s">
        <v>307</v>
      </c>
      <c r="H25" s="107" t="s">
        <v>308</v>
      </c>
      <c r="I25" s="107"/>
      <c r="J25" s="107" t="s">
        <v>339</v>
      </c>
      <c r="K25" s="107" t="s">
        <v>340</v>
      </c>
      <c r="L25" s="422" t="s">
        <v>341</v>
      </c>
    </row>
    <row r="26" spans="1:12" ht="16.5" thickBot="1" x14ac:dyDescent="0.3">
      <c r="A26" s="106" t="s">
        <v>277</v>
      </c>
      <c r="B26" s="107" t="s">
        <v>278</v>
      </c>
      <c r="C26" s="107" t="s">
        <v>279</v>
      </c>
      <c r="D26" s="107" t="s">
        <v>280</v>
      </c>
      <c r="E26" s="107" t="s">
        <v>309</v>
      </c>
      <c r="F26" s="423" t="s">
        <v>310</v>
      </c>
      <c r="G26" s="107" t="s">
        <v>311</v>
      </c>
      <c r="H26" s="107" t="s">
        <v>312</v>
      </c>
      <c r="I26" s="107" t="s">
        <v>342</v>
      </c>
      <c r="J26" s="107" t="s">
        <v>343</v>
      </c>
      <c r="K26" s="107" t="s">
        <v>344</v>
      </c>
      <c r="L26" s="422" t="s">
        <v>345</v>
      </c>
    </row>
    <row r="27" spans="1:12" ht="16.5" thickBot="1" x14ac:dyDescent="0.3">
      <c r="A27" s="106" t="s">
        <v>281</v>
      </c>
      <c r="B27" s="107" t="s">
        <v>282</v>
      </c>
      <c r="C27" s="107" t="s">
        <v>283</v>
      </c>
      <c r="D27" s="107" t="s">
        <v>284</v>
      </c>
      <c r="E27" s="107" t="s">
        <v>313</v>
      </c>
      <c r="F27" s="107" t="s">
        <v>314</v>
      </c>
      <c r="G27" s="107" t="s">
        <v>315</v>
      </c>
      <c r="H27" s="107" t="s">
        <v>316</v>
      </c>
      <c r="I27" s="107" t="s">
        <v>346</v>
      </c>
      <c r="J27" s="107" t="s">
        <v>347</v>
      </c>
      <c r="K27" s="107" t="s">
        <v>348</v>
      </c>
      <c r="L27" s="422" t="s">
        <v>349</v>
      </c>
    </row>
    <row r="28" spans="1:12" ht="16.5" thickBot="1" x14ac:dyDescent="0.3">
      <c r="A28" s="106" t="s">
        <v>285</v>
      </c>
      <c r="B28" s="107" t="s">
        <v>286</v>
      </c>
      <c r="C28" s="107" t="s">
        <v>287</v>
      </c>
      <c r="D28" s="107" t="s">
        <v>288</v>
      </c>
      <c r="E28" s="107" t="s">
        <v>317</v>
      </c>
      <c r="F28" s="107" t="s">
        <v>318</v>
      </c>
      <c r="G28" s="107" t="s">
        <v>319</v>
      </c>
      <c r="H28" s="107" t="s">
        <v>320</v>
      </c>
      <c r="I28" s="107" t="s">
        <v>350</v>
      </c>
      <c r="J28" s="107" t="s">
        <v>351</v>
      </c>
      <c r="K28" s="107" t="s">
        <v>352</v>
      </c>
      <c r="L28" s="422" t="s">
        <v>353</v>
      </c>
    </row>
    <row r="29" spans="1:12" ht="16.5" thickBot="1" x14ac:dyDescent="0.3">
      <c r="A29" s="106" t="s">
        <v>289</v>
      </c>
      <c r="B29" s="107" t="s">
        <v>290</v>
      </c>
      <c r="C29" s="107" t="s">
        <v>291</v>
      </c>
      <c r="D29" s="107" t="s">
        <v>292</v>
      </c>
      <c r="E29" s="107" t="s">
        <v>321</v>
      </c>
      <c r="F29" s="107" t="s">
        <v>322</v>
      </c>
      <c r="G29" s="107" t="s">
        <v>323</v>
      </c>
      <c r="H29" s="107" t="s">
        <v>324</v>
      </c>
      <c r="I29" s="107" t="s">
        <v>354</v>
      </c>
      <c r="J29" s="107" t="s">
        <v>355</v>
      </c>
      <c r="K29" s="107" t="s">
        <v>356</v>
      </c>
      <c r="L29" s="422" t="s">
        <v>357</v>
      </c>
    </row>
    <row r="30" spans="1:12" ht="16.5" thickBot="1" x14ac:dyDescent="0.3">
      <c r="A30" s="106" t="s">
        <v>293</v>
      </c>
      <c r="B30" s="107" t="s">
        <v>294</v>
      </c>
      <c r="C30" s="107" t="s">
        <v>295</v>
      </c>
      <c r="D30" s="107" t="s">
        <v>296</v>
      </c>
      <c r="E30" s="107" t="s">
        <v>325</v>
      </c>
      <c r="F30" s="107" t="s">
        <v>326</v>
      </c>
      <c r="G30" s="107" t="s">
        <v>327</v>
      </c>
      <c r="H30" s="107" t="s">
        <v>328</v>
      </c>
      <c r="I30" s="107" t="s">
        <v>358</v>
      </c>
      <c r="J30" s="107" t="s">
        <v>359</v>
      </c>
      <c r="K30" s="107" t="s">
        <v>360</v>
      </c>
      <c r="L30" s="422" t="s">
        <v>361</v>
      </c>
    </row>
    <row r="31" spans="1:12" ht="16.5" thickBot="1" x14ac:dyDescent="0.3">
      <c r="A31" s="106" t="s">
        <v>297</v>
      </c>
      <c r="B31" s="107" t="s">
        <v>298</v>
      </c>
      <c r="C31" s="107" t="s">
        <v>299</v>
      </c>
      <c r="D31" s="107" t="s">
        <v>300</v>
      </c>
      <c r="E31" s="107" t="s">
        <v>329</v>
      </c>
      <c r="F31" s="107" t="s">
        <v>330</v>
      </c>
      <c r="G31" s="107" t="s">
        <v>331</v>
      </c>
      <c r="H31" s="107" t="s">
        <v>332</v>
      </c>
      <c r="I31" s="107" t="s">
        <v>362</v>
      </c>
      <c r="J31" s="107" t="s">
        <v>363</v>
      </c>
      <c r="K31" s="107" t="s">
        <v>364</v>
      </c>
      <c r="L31" s="422" t="s">
        <v>365</v>
      </c>
    </row>
    <row r="32" spans="1:12" ht="16.5" thickBot="1" x14ac:dyDescent="0.3">
      <c r="A32" s="106" t="s">
        <v>301</v>
      </c>
      <c r="B32" s="107" t="s">
        <v>302</v>
      </c>
      <c r="C32" s="107" t="s">
        <v>303</v>
      </c>
      <c r="D32" s="107" t="s">
        <v>304</v>
      </c>
      <c r="E32" s="107" t="s">
        <v>333</v>
      </c>
      <c r="F32" s="107" t="s">
        <v>334</v>
      </c>
      <c r="G32" s="107" t="s">
        <v>335</v>
      </c>
      <c r="H32" s="107" t="s">
        <v>336</v>
      </c>
      <c r="I32" s="107" t="s">
        <v>366</v>
      </c>
      <c r="J32" s="107" t="s">
        <v>367</v>
      </c>
      <c r="K32" s="107" t="s">
        <v>368</v>
      </c>
      <c r="L32" s="422" t="s">
        <v>369</v>
      </c>
    </row>
    <row r="33" spans="1:12" ht="16.5" thickBot="1" x14ac:dyDescent="0.3">
      <c r="A33" s="106" t="s">
        <v>305</v>
      </c>
      <c r="B33" s="107"/>
      <c r="C33" s="107"/>
      <c r="D33" s="107"/>
      <c r="E33" s="107" t="s">
        <v>337</v>
      </c>
      <c r="F33" s="107"/>
      <c r="G33" s="107"/>
      <c r="H33" s="107"/>
      <c r="I33" s="107" t="s">
        <v>370</v>
      </c>
      <c r="J33" s="107" t="s">
        <v>371</v>
      </c>
      <c r="K33" s="107" t="s">
        <v>372</v>
      </c>
      <c r="L33" s="422"/>
    </row>
    <row r="34" spans="1:12" ht="16.5" thickBot="1" x14ac:dyDescent="0.3">
      <c r="A34" s="108"/>
      <c r="B34" s="107"/>
      <c r="C34" s="107"/>
      <c r="D34" s="107"/>
      <c r="E34" s="107"/>
      <c r="F34" s="107"/>
      <c r="G34" s="107"/>
      <c r="H34" s="107"/>
      <c r="I34" s="109"/>
      <c r="J34" s="107"/>
      <c r="K34" s="107"/>
      <c r="L34" s="422"/>
    </row>
    <row r="35" spans="1:12" ht="16.5" thickBot="1" x14ac:dyDescent="0.3">
      <c r="A35" s="108"/>
      <c r="B35" s="426"/>
      <c r="C35" s="107"/>
      <c r="D35" s="107"/>
      <c r="E35" s="107"/>
      <c r="F35" s="107"/>
      <c r="G35" s="109"/>
      <c r="H35" s="109"/>
      <c r="I35" s="91"/>
      <c r="J35" s="91"/>
      <c r="K35" s="96"/>
      <c r="L35" s="92"/>
    </row>
    <row r="36" spans="1:12" ht="16.5" thickBot="1" x14ac:dyDescent="0.3">
      <c r="A36" s="595" t="s">
        <v>185</v>
      </c>
      <c r="B36" s="596"/>
      <c r="C36" s="597"/>
      <c r="D36" s="596"/>
      <c r="E36" s="597" t="s">
        <v>185</v>
      </c>
      <c r="F36" s="596"/>
      <c r="G36" s="597"/>
      <c r="H36" s="596"/>
      <c r="I36" s="597" t="s">
        <v>189</v>
      </c>
      <c r="J36" s="596"/>
      <c r="K36" s="597"/>
      <c r="L36" s="598"/>
    </row>
    <row r="37" spans="1:12" ht="15.75" thickTop="1" x14ac:dyDescent="0.25">
      <c r="A37" s="80"/>
      <c r="B37" s="80"/>
      <c r="C37" s="80"/>
      <c r="D37" s="80"/>
    </row>
    <row r="38" spans="1:12" x14ac:dyDescent="0.25">
      <c r="A38" s="80"/>
      <c r="B38" s="80"/>
      <c r="C38" s="80"/>
      <c r="D38" s="80"/>
    </row>
    <row r="39" spans="1:12" x14ac:dyDescent="0.25">
      <c r="A39" s="80"/>
      <c r="B39" s="80"/>
      <c r="C39" s="80"/>
      <c r="D39" s="80"/>
    </row>
    <row r="40" spans="1:12" x14ac:dyDescent="0.25">
      <c r="A40" s="80"/>
      <c r="B40" s="80"/>
      <c r="C40" s="80"/>
      <c r="D40" s="80"/>
    </row>
    <row r="41" spans="1:12" x14ac:dyDescent="0.25">
      <c r="A41" s="80"/>
      <c r="B41" s="80"/>
      <c r="C41" s="80"/>
      <c r="D41" s="80"/>
    </row>
    <row r="42" spans="1:12" x14ac:dyDescent="0.25">
      <c r="A42" s="80"/>
      <c r="B42" s="80"/>
      <c r="C42" s="80"/>
      <c r="D42" s="80"/>
    </row>
    <row r="43" spans="1:12" x14ac:dyDescent="0.25">
      <c r="A43" s="80"/>
      <c r="B43" s="80"/>
      <c r="C43" s="80"/>
      <c r="D43" s="80"/>
    </row>
    <row r="44" spans="1:12" x14ac:dyDescent="0.25">
      <c r="A44" s="80"/>
      <c r="B44" s="80"/>
      <c r="C44" s="80"/>
      <c r="D44" s="80"/>
    </row>
    <row r="45" spans="1:12" x14ac:dyDescent="0.25">
      <c r="A45" s="80"/>
      <c r="B45" s="80"/>
      <c r="C45" s="80"/>
      <c r="D45" s="80"/>
    </row>
    <row r="46" spans="1:12" x14ac:dyDescent="0.25">
      <c r="A46" s="80"/>
      <c r="B46" s="80"/>
      <c r="C46" s="80"/>
      <c r="D46" s="80"/>
    </row>
    <row r="47" spans="1:12" x14ac:dyDescent="0.25">
      <c r="A47" s="80"/>
      <c r="B47" s="80"/>
      <c r="C47" s="80"/>
      <c r="D47" s="80"/>
    </row>
    <row r="48" spans="1:12" x14ac:dyDescent="0.25">
      <c r="A48" s="80"/>
      <c r="B48" s="80"/>
      <c r="C48" s="80"/>
      <c r="D48" s="80"/>
    </row>
    <row r="49" spans="1:12" x14ac:dyDescent="0.25">
      <c r="A49" s="80"/>
      <c r="B49" s="80"/>
      <c r="C49" s="80"/>
      <c r="D49" s="80"/>
    </row>
    <row r="50" spans="1:12" x14ac:dyDescent="0.25">
      <c r="A50" s="80"/>
      <c r="B50" s="80"/>
      <c r="C50" s="80"/>
      <c r="D50" s="80"/>
    </row>
    <row r="51" spans="1:12" x14ac:dyDescent="0.25">
      <c r="A51" s="80"/>
      <c r="B51" s="80"/>
      <c r="C51" s="80"/>
      <c r="D51" s="80"/>
    </row>
    <row r="52" spans="1:12" x14ac:dyDescent="0.25">
      <c r="A52" s="80"/>
      <c r="B52" s="80"/>
      <c r="C52" s="80"/>
      <c r="D52" s="80"/>
    </row>
    <row r="53" spans="1:12" x14ac:dyDescent="0.25">
      <c r="A53" s="80"/>
      <c r="B53" s="80"/>
      <c r="C53" s="80"/>
      <c r="D53" s="80"/>
    </row>
    <row r="56" spans="1:12" x14ac:dyDescent="0.25">
      <c r="A56" s="501"/>
      <c r="B56" s="501"/>
      <c r="C56" s="501"/>
      <c r="D56" s="501"/>
      <c r="E56" s="501"/>
      <c r="F56" s="501"/>
      <c r="G56" s="501"/>
      <c r="H56" s="501"/>
      <c r="I56" s="501"/>
      <c r="J56" s="501"/>
      <c r="K56" s="501"/>
      <c r="L56" s="501"/>
    </row>
    <row r="57" spans="1:12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x14ac:dyDescent="0.25">
      <c r="A58" s="502"/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</row>
  </sheetData>
  <mergeCells count="37">
    <mergeCell ref="A7:D7"/>
    <mergeCell ref="E7:H7"/>
    <mergeCell ref="I7:L7"/>
    <mergeCell ref="A1:L1"/>
    <mergeCell ref="A2:L2"/>
    <mergeCell ref="A3:L3"/>
    <mergeCell ref="A4:L4"/>
    <mergeCell ref="A5:L5"/>
    <mergeCell ref="K21:L21"/>
    <mergeCell ref="A8:B8"/>
    <mergeCell ref="C8:D8"/>
    <mergeCell ref="E8:F8"/>
    <mergeCell ref="G8:H8"/>
    <mergeCell ref="I8:J8"/>
    <mergeCell ref="K8:L8"/>
    <mergeCell ref="A21:B21"/>
    <mergeCell ref="C21:D21"/>
    <mergeCell ref="E21:F21"/>
    <mergeCell ref="G21:H21"/>
    <mergeCell ref="I21:J21"/>
    <mergeCell ref="A22:D22"/>
    <mergeCell ref="E22:H22"/>
    <mergeCell ref="I22:L22"/>
    <mergeCell ref="A23:B23"/>
    <mergeCell ref="C23:D23"/>
    <mergeCell ref="E23:F23"/>
    <mergeCell ref="G23:H23"/>
    <mergeCell ref="I23:J23"/>
    <mergeCell ref="K23:L23"/>
    <mergeCell ref="A56:L56"/>
    <mergeCell ref="A58:L58"/>
    <mergeCell ref="A36:B36"/>
    <mergeCell ref="C36:D36"/>
    <mergeCell ref="E36:F36"/>
    <mergeCell ref="G36:H36"/>
    <mergeCell ref="I36:J36"/>
    <mergeCell ref="K36:L36"/>
  </mergeCells>
  <pageMargins left="0.7" right="0.7" top="0.75" bottom="0.75" header="0.3" footer="0.3"/>
  <pageSetup paperSize="9" fitToWidth="0" orientation="portrait" r:id="rId1"/>
  <ignoredErrors>
    <ignoredError sqref="B10:D11 A11:A13 B12:D14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B26" sqref="B26"/>
    </sheetView>
  </sheetViews>
  <sheetFormatPr defaultRowHeight="15" x14ac:dyDescent="0.25"/>
  <cols>
    <col min="1" max="1" width="7.85546875" style="79" customWidth="1"/>
    <col min="2" max="2" width="8.85546875" style="79" customWidth="1"/>
    <col min="3" max="3" width="7.140625" style="79" customWidth="1"/>
    <col min="4" max="4" width="8.42578125" style="79" customWidth="1"/>
    <col min="5" max="5" width="6.7109375" style="79" customWidth="1"/>
    <col min="6" max="6" width="9.42578125" style="79" customWidth="1"/>
    <col min="7" max="7" width="7.28515625" style="79" customWidth="1"/>
    <col min="8" max="8" width="7.7109375" style="79" customWidth="1"/>
    <col min="9" max="9" width="8" style="79" customWidth="1"/>
    <col min="10" max="10" width="6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197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9.5" thickBot="1" x14ac:dyDescent="0.3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6.5" customHeight="1" thickTop="1" thickBot="1" x14ac:dyDescent="0.3">
      <c r="A7" s="599" t="s">
        <v>50</v>
      </c>
      <c r="B7" s="600"/>
      <c r="C7" s="600"/>
      <c r="D7" s="601"/>
      <c r="E7" s="602" t="s">
        <v>51</v>
      </c>
      <c r="F7" s="600"/>
      <c r="G7" s="600"/>
      <c r="H7" s="601"/>
      <c r="I7" s="602" t="s">
        <v>52</v>
      </c>
      <c r="J7" s="600"/>
      <c r="K7" s="600"/>
      <c r="L7" s="603"/>
    </row>
    <row r="8" spans="1:15" ht="16.5" customHeight="1" thickTop="1" thickBot="1" x14ac:dyDescent="0.3">
      <c r="A8" s="608" t="s">
        <v>198</v>
      </c>
      <c r="B8" s="605"/>
      <c r="C8" s="609" t="s">
        <v>199</v>
      </c>
      <c r="D8" s="605"/>
      <c r="E8" s="608" t="s">
        <v>198</v>
      </c>
      <c r="F8" s="605"/>
      <c r="G8" s="609" t="s">
        <v>199</v>
      </c>
      <c r="H8" s="605"/>
      <c r="I8" s="608" t="s">
        <v>198</v>
      </c>
      <c r="J8" s="605"/>
      <c r="K8" s="609" t="s">
        <v>199</v>
      </c>
      <c r="L8" s="605"/>
    </row>
    <row r="9" spans="1:15" ht="16.5" thickBot="1" x14ac:dyDescent="0.3">
      <c r="A9" s="90" t="s">
        <v>10</v>
      </c>
      <c r="B9" s="91" t="s">
        <v>11</v>
      </c>
      <c r="C9" s="91" t="s">
        <v>10</v>
      </c>
      <c r="D9" s="91" t="s">
        <v>11</v>
      </c>
      <c r="E9" s="93" t="s">
        <v>10</v>
      </c>
      <c r="F9" s="91" t="s">
        <v>11</v>
      </c>
      <c r="G9" s="91" t="s">
        <v>10</v>
      </c>
      <c r="H9" s="91" t="s">
        <v>11</v>
      </c>
      <c r="I9" s="93" t="s">
        <v>10</v>
      </c>
      <c r="J9" s="91" t="s">
        <v>11</v>
      </c>
      <c r="K9" s="91" t="s">
        <v>237</v>
      </c>
      <c r="L9" s="92" t="s">
        <v>238</v>
      </c>
    </row>
    <row r="10" spans="1:15" ht="15.75" x14ac:dyDescent="0.25">
      <c r="A10" s="222" t="s">
        <v>373</v>
      </c>
      <c r="B10" s="329">
        <v>0.25</v>
      </c>
      <c r="C10" s="329">
        <v>0.27916666666666667</v>
      </c>
      <c r="D10" s="329">
        <f>C10+C20</f>
        <v>0.28333333333333333</v>
      </c>
      <c r="E10" s="222" t="s">
        <v>373</v>
      </c>
      <c r="F10" s="329">
        <v>0.26527777777777778</v>
      </c>
      <c r="G10" s="329">
        <v>0.29444444444444445</v>
      </c>
      <c r="H10" s="329">
        <f>G10+G20</f>
        <v>0.2986111111111111</v>
      </c>
      <c r="I10" s="222" t="s">
        <v>373</v>
      </c>
      <c r="J10" s="329">
        <v>0.28055555555555556</v>
      </c>
      <c r="K10" s="329">
        <v>0.30972222222222223</v>
      </c>
      <c r="L10" s="329">
        <f>K10+K20</f>
        <v>0.31388888888888888</v>
      </c>
    </row>
    <row r="11" spans="1:15" ht="15.75" x14ac:dyDescent="0.25">
      <c r="A11" s="191">
        <f>D10+B20</f>
        <v>0.3125</v>
      </c>
      <c r="B11" s="191">
        <f>A11+C20</f>
        <v>0.31666666666666665</v>
      </c>
      <c r="C11" s="191">
        <f>B11+B20</f>
        <v>0.34583333333333333</v>
      </c>
      <c r="D11" s="191">
        <f>C11+C20</f>
        <v>0.35</v>
      </c>
      <c r="E11" s="191">
        <f>H10+F20</f>
        <v>0.32777777777777778</v>
      </c>
      <c r="F11" s="191">
        <f>E11+G20</f>
        <v>0.33194444444444443</v>
      </c>
      <c r="G11" s="191">
        <f>F11+F20</f>
        <v>0.3611111111111111</v>
      </c>
      <c r="H11" s="191">
        <f>G11+G20</f>
        <v>0.36527777777777776</v>
      </c>
      <c r="I11" s="191">
        <f>L10+J20</f>
        <v>0.34305555555555556</v>
      </c>
      <c r="J11" s="191">
        <f>I11+K20</f>
        <v>0.34722222222222221</v>
      </c>
      <c r="K11" s="191">
        <f>J11+J20</f>
        <v>0.37638888888888888</v>
      </c>
      <c r="L11" s="191">
        <f>K11+K20</f>
        <v>0.38055555555555554</v>
      </c>
    </row>
    <row r="12" spans="1:15" ht="15.75" x14ac:dyDescent="0.25">
      <c r="A12" s="191">
        <f>D11+B20</f>
        <v>0.37916666666666665</v>
      </c>
      <c r="B12" s="191">
        <f>A12+C20</f>
        <v>0.3833333333333333</v>
      </c>
      <c r="C12" s="191">
        <f>B12+B20</f>
        <v>0.41249999999999998</v>
      </c>
      <c r="D12" s="191">
        <f>C12+C20</f>
        <v>0.41666666666666663</v>
      </c>
      <c r="E12" s="191">
        <f>H11+F20</f>
        <v>0.39444444444444443</v>
      </c>
      <c r="F12" s="191">
        <f>E12+G20</f>
        <v>0.39861111111111108</v>
      </c>
      <c r="G12" s="191">
        <f>F12+F20</f>
        <v>0.42777777777777776</v>
      </c>
      <c r="H12" s="191">
        <f>G12+G20</f>
        <v>0.43194444444444441</v>
      </c>
      <c r="I12" s="191">
        <f>L11+J20</f>
        <v>0.40972222222222221</v>
      </c>
      <c r="J12" s="191">
        <f>I12+K20</f>
        <v>0.41388888888888886</v>
      </c>
      <c r="K12" s="191">
        <f>J12+J20</f>
        <v>0.44305555555555554</v>
      </c>
      <c r="L12" s="191">
        <f>K12+K20</f>
        <v>0.44722222222222219</v>
      </c>
    </row>
    <row r="13" spans="1:15" ht="15.75" x14ac:dyDescent="0.25">
      <c r="A13" s="191">
        <f>D12+B20</f>
        <v>0.4458333333333333</v>
      </c>
      <c r="B13" s="191">
        <f>A13+C20</f>
        <v>0.44999999999999996</v>
      </c>
      <c r="C13" s="191">
        <f>B13+B20</f>
        <v>0.47916666666666663</v>
      </c>
      <c r="D13" s="191">
        <f>C13+C20</f>
        <v>0.48333333333333328</v>
      </c>
      <c r="E13" s="191">
        <f>H12+F20</f>
        <v>0.46111111111111108</v>
      </c>
      <c r="F13" s="191">
        <f>E13+G20</f>
        <v>0.46527777777777773</v>
      </c>
      <c r="G13" s="191">
        <f>F13+F20</f>
        <v>0.49444444444444441</v>
      </c>
      <c r="H13" s="191">
        <f>G13+G20</f>
        <v>0.49861111111111106</v>
      </c>
      <c r="I13" s="191">
        <f>L12+J20</f>
        <v>0.47638888888888886</v>
      </c>
      <c r="J13" s="191">
        <f>I13+K20</f>
        <v>0.48055555555555551</v>
      </c>
      <c r="K13" s="191">
        <f>J13+J20</f>
        <v>0.50972222222222219</v>
      </c>
      <c r="L13" s="191">
        <f>K13+K20</f>
        <v>0.51388888888888884</v>
      </c>
    </row>
    <row r="14" spans="1:15" ht="15.75" x14ac:dyDescent="0.25">
      <c r="A14" s="191">
        <f>D13+B20</f>
        <v>0.51249999999999996</v>
      </c>
      <c r="B14" s="191">
        <f>A14+C20</f>
        <v>0.51666666666666661</v>
      </c>
      <c r="C14" s="191">
        <f>B14+B20</f>
        <v>0.54583333333333328</v>
      </c>
      <c r="D14" s="191">
        <f>C14+C20</f>
        <v>0.54999999999999993</v>
      </c>
      <c r="E14" s="191">
        <f>H13+F20</f>
        <v>0.52777777777777768</v>
      </c>
      <c r="F14" s="191">
        <f>E14+G20</f>
        <v>0.53194444444444433</v>
      </c>
      <c r="G14" s="191">
        <f>F14+F20</f>
        <v>0.56111111111111101</v>
      </c>
      <c r="H14" s="191">
        <f>G14+G20</f>
        <v>0.56527777777777766</v>
      </c>
      <c r="I14" s="191">
        <f>L13+J20</f>
        <v>0.54305555555555551</v>
      </c>
      <c r="J14" s="191">
        <f>I14+K20</f>
        <v>0.54722222222222217</v>
      </c>
      <c r="K14" s="191">
        <f>J14+J20</f>
        <v>0.57638888888888884</v>
      </c>
      <c r="L14" s="191">
        <f>K14+K20</f>
        <v>0.58055555555555549</v>
      </c>
    </row>
    <row r="15" spans="1:15" ht="15.75" x14ac:dyDescent="0.25">
      <c r="A15" s="191">
        <f>D14+B20</f>
        <v>0.57916666666666661</v>
      </c>
      <c r="B15" s="191">
        <f>A15+C20</f>
        <v>0.58333333333333326</v>
      </c>
      <c r="C15" s="191">
        <f>B15+B20</f>
        <v>0.61249999999999993</v>
      </c>
      <c r="D15" s="191">
        <f>C15+C20</f>
        <v>0.61666666666666659</v>
      </c>
      <c r="E15" s="191">
        <f>H14+F20</f>
        <v>0.59444444444444433</v>
      </c>
      <c r="F15" s="191">
        <f>E15+G20</f>
        <v>0.59861111111111098</v>
      </c>
      <c r="G15" s="191">
        <f>F15+F20</f>
        <v>0.62777777777777766</v>
      </c>
      <c r="H15" s="191">
        <f>G15+G20</f>
        <v>0.63194444444444431</v>
      </c>
      <c r="I15" s="191">
        <f>L14+J20</f>
        <v>0.60972222222222217</v>
      </c>
      <c r="J15" s="191">
        <f>I15+K20</f>
        <v>0.61388888888888882</v>
      </c>
      <c r="K15" s="191">
        <f>J15+J20</f>
        <v>0.64305555555555549</v>
      </c>
      <c r="L15" s="191">
        <f>K15+K20</f>
        <v>0.64722222222222214</v>
      </c>
      <c r="O15" s="80"/>
    </row>
    <row r="16" spans="1:15" ht="15.75" x14ac:dyDescent="0.25">
      <c r="A16" s="191">
        <f>D15+B20</f>
        <v>0.64583333333333326</v>
      </c>
      <c r="B16" s="191">
        <f>A16+C20</f>
        <v>0.64999999999999991</v>
      </c>
      <c r="C16" s="304">
        <f>B16+B20</f>
        <v>0.67916666666666659</v>
      </c>
      <c r="D16" s="191">
        <f>C16+C20</f>
        <v>0.68333333333333324</v>
      </c>
      <c r="E16" s="191">
        <f>H15+F20</f>
        <v>0.66111111111111098</v>
      </c>
      <c r="F16" s="191">
        <f>E16+G20</f>
        <v>0.66527777777777763</v>
      </c>
      <c r="G16" s="304">
        <f>F16+F20</f>
        <v>0.69444444444444431</v>
      </c>
      <c r="H16" s="191">
        <f>G16+G20</f>
        <v>0.69861111111111096</v>
      </c>
      <c r="I16" s="191">
        <f>L15+J20</f>
        <v>0.67638888888888882</v>
      </c>
      <c r="J16" s="191">
        <f>I16+K20</f>
        <v>0.68055555555555547</v>
      </c>
      <c r="K16" s="304">
        <f>J16+J20</f>
        <v>0.70972222222222214</v>
      </c>
      <c r="L16" s="191">
        <f>K16+K20</f>
        <v>0.7138888888888888</v>
      </c>
    </row>
    <row r="17" spans="1:12" ht="15.75" x14ac:dyDescent="0.25">
      <c r="A17" s="191">
        <f>D16+B20</f>
        <v>0.71249999999999991</v>
      </c>
      <c r="B17" s="191">
        <f>A17+C20</f>
        <v>0.71666666666666656</v>
      </c>
      <c r="C17" s="191">
        <f>B17+B20</f>
        <v>0.74583333333333324</v>
      </c>
      <c r="D17" s="191">
        <f>C17+C20</f>
        <v>0.74999999999999989</v>
      </c>
      <c r="E17" s="191">
        <f>H16+F20</f>
        <v>0.72777777777777763</v>
      </c>
      <c r="F17" s="191">
        <f>E17+G20</f>
        <v>0.73194444444444429</v>
      </c>
      <c r="G17" s="191">
        <f>F17+F20</f>
        <v>0.76111111111111096</v>
      </c>
      <c r="H17" s="191">
        <f>G17+G20</f>
        <v>0.76527777777777761</v>
      </c>
      <c r="I17" s="191">
        <f>L16+J20</f>
        <v>0.74305555555555547</v>
      </c>
      <c r="J17" s="191">
        <f>I17+K20</f>
        <v>0.74722222222222212</v>
      </c>
      <c r="K17" s="191">
        <f>J17+J20</f>
        <v>0.7763888888888888</v>
      </c>
      <c r="L17" s="191">
        <f>K17+K20</f>
        <v>0.78055555555555545</v>
      </c>
    </row>
    <row r="18" spans="1:12" ht="15.75" x14ac:dyDescent="0.25">
      <c r="A18" s="191">
        <f>D17+B20</f>
        <v>0.77916666666666656</v>
      </c>
      <c r="B18" s="191">
        <f>A18+C20</f>
        <v>0.78333333333333321</v>
      </c>
      <c r="C18" s="191">
        <f>B18+B20</f>
        <v>0.81249999999999989</v>
      </c>
      <c r="D18" s="191">
        <f>C18+C20</f>
        <v>0.81666666666666654</v>
      </c>
      <c r="E18" s="191">
        <f>H17+F20</f>
        <v>0.79444444444444429</v>
      </c>
      <c r="F18" s="191">
        <f>E18+G20</f>
        <v>0.79861111111111094</v>
      </c>
      <c r="G18" s="191">
        <f>F18+F20</f>
        <v>0.82777777777777761</v>
      </c>
      <c r="H18" s="191">
        <f>G18+G20</f>
        <v>0.83194444444444426</v>
      </c>
      <c r="I18" s="191">
        <v>0.80972222222222223</v>
      </c>
      <c r="J18" s="191">
        <v>0.81319444444444444</v>
      </c>
      <c r="K18" s="191">
        <f>J18+J20</f>
        <v>0.84236111111111112</v>
      </c>
      <c r="L18" s="191">
        <v>0.84583333333333333</v>
      </c>
    </row>
    <row r="19" spans="1:12" ht="15.75" x14ac:dyDescent="0.25">
      <c r="A19" s="191">
        <f>D18+B20</f>
        <v>0.84583333333333321</v>
      </c>
      <c r="B19" s="191">
        <f>A19+C20</f>
        <v>0.84999999999999987</v>
      </c>
      <c r="C19" s="191">
        <f>B19+B20</f>
        <v>0.87916666666666654</v>
      </c>
      <c r="D19" s="191">
        <f>C19+C20</f>
        <v>0.88333333333333319</v>
      </c>
      <c r="E19" s="191">
        <f>H18+F20</f>
        <v>0.86111111111111094</v>
      </c>
      <c r="F19" s="191">
        <f>E19+G20</f>
        <v>0.86527777777777759</v>
      </c>
      <c r="G19" s="191">
        <f>F19+F20</f>
        <v>0.89444444444444426</v>
      </c>
      <c r="H19" s="191">
        <f>G19+G20</f>
        <v>0.89861111111111092</v>
      </c>
      <c r="I19" s="191">
        <f>L18+J20</f>
        <v>0.875</v>
      </c>
      <c r="J19" s="191">
        <v>0.87847222222222221</v>
      </c>
      <c r="K19" s="191">
        <f>J19+J20</f>
        <v>0.90763888888888888</v>
      </c>
      <c r="L19" s="191">
        <f>K19+K20</f>
        <v>0.91180555555555554</v>
      </c>
    </row>
    <row r="20" spans="1:12" ht="15.75" x14ac:dyDescent="0.25">
      <c r="A20" s="191">
        <f>D19+B20</f>
        <v>0.91249999999999987</v>
      </c>
      <c r="B20" s="305">
        <v>2.9166666666666664E-2</v>
      </c>
      <c r="C20" s="305">
        <v>4.1666666666666666E-3</v>
      </c>
      <c r="D20" s="421"/>
      <c r="E20" s="191">
        <f>H19+F20</f>
        <v>0.92777777777777759</v>
      </c>
      <c r="F20" s="305">
        <v>2.9166666666666664E-2</v>
      </c>
      <c r="G20" s="305">
        <v>4.1666666666666666E-3</v>
      </c>
      <c r="H20" s="421"/>
      <c r="I20" s="191">
        <f>L19+J20</f>
        <v>0.94097222222222221</v>
      </c>
      <c r="J20" s="305">
        <v>2.9166666666666664E-2</v>
      </c>
      <c r="K20" s="305">
        <v>4.1666666666666666E-3</v>
      </c>
      <c r="L20" s="421"/>
    </row>
    <row r="21" spans="1:12" ht="16.5" thickBot="1" x14ac:dyDescent="0.3">
      <c r="A21" s="549" t="s">
        <v>374</v>
      </c>
      <c r="B21" s="549"/>
      <c r="C21" s="549"/>
      <c r="D21" s="549"/>
      <c r="E21" s="549" t="s">
        <v>374</v>
      </c>
      <c r="F21" s="549"/>
      <c r="G21" s="549"/>
      <c r="H21" s="549"/>
      <c r="I21" s="549" t="s">
        <v>374</v>
      </c>
      <c r="J21" s="549"/>
      <c r="K21" s="549"/>
      <c r="L21" s="549"/>
    </row>
    <row r="22" spans="1:12" ht="17.25" thickTop="1" thickBot="1" x14ac:dyDescent="0.3">
      <c r="A22" s="599" t="s">
        <v>69</v>
      </c>
      <c r="B22" s="600"/>
      <c r="C22" s="600"/>
      <c r="D22" s="601"/>
    </row>
    <row r="23" spans="1:12" ht="16.5" customHeight="1" thickTop="1" thickBot="1" x14ac:dyDescent="0.3">
      <c r="A23" s="604" t="s">
        <v>198</v>
      </c>
      <c r="B23" s="605"/>
      <c r="C23" s="606" t="s">
        <v>199</v>
      </c>
      <c r="D23" s="605"/>
    </row>
    <row r="24" spans="1:12" ht="16.5" thickBot="1" x14ac:dyDescent="0.3">
      <c r="A24" s="106" t="s">
        <v>10</v>
      </c>
      <c r="B24" s="107" t="s">
        <v>11</v>
      </c>
      <c r="C24" s="107" t="s">
        <v>10</v>
      </c>
      <c r="D24" s="107" t="s">
        <v>11</v>
      </c>
    </row>
    <row r="25" spans="1:12" ht="15.75" x14ac:dyDescent="0.25">
      <c r="A25" s="222" t="s">
        <v>373</v>
      </c>
      <c r="B25" s="329">
        <v>0.29583333333333334</v>
      </c>
      <c r="C25" s="329">
        <v>0.32500000000000001</v>
      </c>
      <c r="D25" s="329">
        <f>C25+C34</f>
        <v>0.32916666666666666</v>
      </c>
    </row>
    <row r="26" spans="1:12" ht="15.75" x14ac:dyDescent="0.25">
      <c r="A26" s="191">
        <f>D25+B34</f>
        <v>0.35833333333333334</v>
      </c>
      <c r="B26" s="191">
        <f>A26+C34</f>
        <v>0.36249999999999999</v>
      </c>
      <c r="C26" s="191">
        <f>B26+B34</f>
        <v>0.39166666666666666</v>
      </c>
      <c r="D26" s="191">
        <f>C26+C34</f>
        <v>0.39583333333333331</v>
      </c>
    </row>
    <row r="27" spans="1:12" ht="15.75" x14ac:dyDescent="0.25">
      <c r="A27" s="191">
        <f>D26+B34</f>
        <v>0.42499999999999999</v>
      </c>
      <c r="B27" s="191">
        <f>A27+C34</f>
        <v>0.42916666666666664</v>
      </c>
      <c r="C27" s="191">
        <f>B27+B34</f>
        <v>0.45833333333333331</v>
      </c>
      <c r="D27" s="191">
        <f>C27+C34</f>
        <v>0.46249999999999997</v>
      </c>
    </row>
    <row r="28" spans="1:12" ht="15.75" x14ac:dyDescent="0.25">
      <c r="A28" s="191">
        <f>D27+B34</f>
        <v>0.49166666666666664</v>
      </c>
      <c r="B28" s="191">
        <f>A28+C34</f>
        <v>0.49583333333333329</v>
      </c>
      <c r="C28" s="191">
        <f>B28+B34</f>
        <v>0.52499999999999991</v>
      </c>
      <c r="D28" s="191">
        <f>C28+C34</f>
        <v>0.52916666666666656</v>
      </c>
    </row>
    <row r="29" spans="1:12" ht="15.75" x14ac:dyDescent="0.25">
      <c r="A29" s="191">
        <f>D28+B34</f>
        <v>0.55833333333333324</v>
      </c>
      <c r="B29" s="191">
        <f>A29+C34</f>
        <v>0.56249999999999989</v>
      </c>
      <c r="C29" s="191">
        <f>B29+B34</f>
        <v>0.59166666666666656</v>
      </c>
      <c r="D29" s="191">
        <f>C29+C34</f>
        <v>0.59583333333333321</v>
      </c>
    </row>
    <row r="30" spans="1:12" ht="15.75" x14ac:dyDescent="0.25">
      <c r="A30" s="191">
        <f>D29+B34</f>
        <v>0.62499999999999989</v>
      </c>
      <c r="B30" s="191">
        <f>A30+C34</f>
        <v>0.62916666666666654</v>
      </c>
      <c r="C30" s="191">
        <f>B30+B34</f>
        <v>0.65833333333333321</v>
      </c>
      <c r="D30" s="191">
        <f>C30+C34</f>
        <v>0.66249999999999987</v>
      </c>
    </row>
    <row r="31" spans="1:12" ht="15.75" x14ac:dyDescent="0.25">
      <c r="A31" s="191">
        <f>D30+B34</f>
        <v>0.69166666666666654</v>
      </c>
      <c r="B31" s="191">
        <f>A31+C34</f>
        <v>0.69583333333333319</v>
      </c>
      <c r="C31" s="304">
        <f>B31+B34</f>
        <v>0.72499999999999987</v>
      </c>
      <c r="D31" s="191">
        <f>C31+C34</f>
        <v>0.72916666666666652</v>
      </c>
    </row>
    <row r="32" spans="1:12" ht="15.75" x14ac:dyDescent="0.25">
      <c r="A32" s="191">
        <f>D31+B34</f>
        <v>0.75833333333333319</v>
      </c>
      <c r="B32" s="191">
        <f>A32+C34</f>
        <v>0.76249999999999984</v>
      </c>
      <c r="C32" s="191">
        <f>B32+B34</f>
        <v>0.79166666666666652</v>
      </c>
      <c r="D32" s="191">
        <f>C32+C34</f>
        <v>0.79583333333333317</v>
      </c>
    </row>
    <row r="33" spans="1:12" ht="15.75" x14ac:dyDescent="0.25">
      <c r="A33" s="191">
        <f>D32+B34</f>
        <v>0.82499999999999984</v>
      </c>
      <c r="B33" s="191">
        <f>A33+C34</f>
        <v>0.8291666666666665</v>
      </c>
      <c r="C33" s="191">
        <f>B33+B34</f>
        <v>0.85833333333333317</v>
      </c>
      <c r="D33" s="191">
        <f>C33+C34</f>
        <v>0.86249999999999982</v>
      </c>
    </row>
    <row r="34" spans="1:12" ht="15.75" x14ac:dyDescent="0.25">
      <c r="A34" s="191">
        <f>D33+B34</f>
        <v>0.8916666666666665</v>
      </c>
      <c r="B34" s="305">
        <v>2.9166666666666664E-2</v>
      </c>
      <c r="C34" s="305">
        <v>4.1666666666666666E-3</v>
      </c>
      <c r="D34" s="191"/>
    </row>
    <row r="35" spans="1:12" ht="15.75" x14ac:dyDescent="0.25">
      <c r="A35" s="549" t="s">
        <v>173</v>
      </c>
      <c r="B35" s="549"/>
      <c r="C35" s="549"/>
      <c r="D35" s="549"/>
    </row>
    <row r="36" spans="1:12" ht="15.75" x14ac:dyDescent="0.25">
      <c r="A36" s="331"/>
      <c r="B36" s="331"/>
      <c r="C36" s="331"/>
      <c r="D36" s="331"/>
      <c r="E36" s="89"/>
      <c r="F36" s="89"/>
      <c r="G36" s="89"/>
      <c r="H36" s="89"/>
      <c r="I36" s="89"/>
      <c r="J36" s="89"/>
      <c r="K36" s="89"/>
      <c r="L36" s="89"/>
    </row>
    <row r="37" spans="1:12" ht="15.75" x14ac:dyDescent="0.25">
      <c r="A37" s="331"/>
      <c r="B37" s="331"/>
      <c r="C37" s="331"/>
      <c r="D37" s="331"/>
      <c r="E37" s="89"/>
      <c r="F37" s="89"/>
      <c r="G37" s="89"/>
      <c r="H37" s="89"/>
      <c r="I37" s="89"/>
      <c r="J37" s="89"/>
      <c r="K37" s="89"/>
      <c r="L37" s="89"/>
    </row>
    <row r="38" spans="1:12" x14ac:dyDescent="0.25">
      <c r="A38" s="80"/>
      <c r="B38" s="80"/>
      <c r="C38" s="80"/>
      <c r="D38" s="80"/>
    </row>
    <row r="39" spans="1:12" x14ac:dyDescent="0.25">
      <c r="A39" s="80"/>
      <c r="B39" s="80"/>
      <c r="C39" s="80"/>
      <c r="D39" s="80"/>
    </row>
    <row r="40" spans="1:12" x14ac:dyDescent="0.25">
      <c r="A40" s="80"/>
      <c r="B40" s="80"/>
      <c r="C40" s="80"/>
      <c r="D40" s="80"/>
    </row>
    <row r="41" spans="1:12" x14ac:dyDescent="0.25">
      <c r="A41" s="80"/>
      <c r="B41" s="80"/>
      <c r="C41" s="80"/>
      <c r="D41" s="80"/>
    </row>
    <row r="42" spans="1:12" x14ac:dyDescent="0.25">
      <c r="A42" s="80"/>
      <c r="B42" s="80"/>
      <c r="C42" s="80"/>
      <c r="D42" s="80"/>
    </row>
    <row r="43" spans="1:12" x14ac:dyDescent="0.25">
      <c r="A43" s="80"/>
      <c r="B43" s="80"/>
      <c r="C43" s="80"/>
      <c r="D43" s="80"/>
    </row>
    <row r="44" spans="1:12" x14ac:dyDescent="0.25">
      <c r="A44" s="80"/>
      <c r="B44" s="80"/>
      <c r="C44" s="80"/>
      <c r="D44" s="80"/>
    </row>
    <row r="45" spans="1:12" x14ac:dyDescent="0.25">
      <c r="A45" s="80"/>
      <c r="B45" s="80"/>
      <c r="C45" s="80"/>
      <c r="D45" s="80"/>
    </row>
    <row r="46" spans="1:12" x14ac:dyDescent="0.25">
      <c r="A46" s="80"/>
      <c r="B46" s="80"/>
      <c r="C46" s="80"/>
      <c r="D46" s="80"/>
    </row>
    <row r="47" spans="1:12" x14ac:dyDescent="0.25">
      <c r="A47" s="80"/>
      <c r="B47" s="80"/>
      <c r="C47" s="80"/>
      <c r="D47" s="80"/>
    </row>
    <row r="48" spans="1:12" x14ac:dyDescent="0.25">
      <c r="A48" s="80"/>
      <c r="B48" s="80"/>
      <c r="C48" s="80"/>
      <c r="D48" s="80"/>
    </row>
    <row r="49" spans="1:12" x14ac:dyDescent="0.25">
      <c r="A49" s="80"/>
      <c r="B49" s="80"/>
      <c r="C49" s="80"/>
      <c r="D49" s="80"/>
    </row>
    <row r="50" spans="1:12" x14ac:dyDescent="0.25">
      <c r="A50" s="80"/>
      <c r="B50" s="80"/>
      <c r="C50" s="80"/>
      <c r="D50" s="80"/>
    </row>
    <row r="51" spans="1:12" x14ac:dyDescent="0.25">
      <c r="A51" s="80"/>
      <c r="B51" s="80"/>
      <c r="C51" s="80"/>
      <c r="D51" s="80"/>
    </row>
    <row r="52" spans="1:12" x14ac:dyDescent="0.25">
      <c r="A52" s="80"/>
      <c r="B52" s="80"/>
      <c r="C52" s="80"/>
      <c r="D52" s="80"/>
    </row>
    <row r="55" spans="1:12" x14ac:dyDescent="0.25">
      <c r="A55" s="501"/>
      <c r="B55" s="501"/>
      <c r="C55" s="501"/>
      <c r="D55" s="501"/>
      <c r="E55" s="501"/>
      <c r="F55" s="501"/>
      <c r="G55" s="501"/>
      <c r="H55" s="501"/>
      <c r="I55" s="501"/>
      <c r="J55" s="501"/>
      <c r="K55" s="501"/>
      <c r="L55" s="50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x14ac:dyDescent="0.25">
      <c r="A57" s="502"/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</row>
  </sheetData>
  <mergeCells count="23">
    <mergeCell ref="K8:L8"/>
    <mergeCell ref="A7:D7"/>
    <mergeCell ref="E7:H7"/>
    <mergeCell ref="I7:L7"/>
    <mergeCell ref="A1:L1"/>
    <mergeCell ref="A2:L2"/>
    <mergeCell ref="A3:L3"/>
    <mergeCell ref="A4:L4"/>
    <mergeCell ref="A5:L5"/>
    <mergeCell ref="A8:B8"/>
    <mergeCell ref="C8:D8"/>
    <mergeCell ref="E8:F8"/>
    <mergeCell ref="G8:H8"/>
    <mergeCell ref="I8:J8"/>
    <mergeCell ref="A55:L55"/>
    <mergeCell ref="A57:L57"/>
    <mergeCell ref="A21:D21"/>
    <mergeCell ref="E21:H21"/>
    <mergeCell ref="I21:L21"/>
    <mergeCell ref="A35:D35"/>
    <mergeCell ref="A22:D22"/>
    <mergeCell ref="A23:B23"/>
    <mergeCell ref="C23:D23"/>
  </mergeCells>
  <pageMargins left="0.7" right="0.7" top="0.75" bottom="0.75" header="0.3" footer="0.3"/>
  <pageSetup paperSize="9" fitToWidth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13" workbookViewId="0">
      <selection activeCell="F29" sqref="F29"/>
    </sheetView>
  </sheetViews>
  <sheetFormatPr defaultRowHeight="15" x14ac:dyDescent="0.25"/>
  <cols>
    <col min="1" max="1" width="7.5703125" style="37" customWidth="1"/>
    <col min="2" max="2" width="8.5703125" style="37" customWidth="1"/>
    <col min="3" max="3" width="9" style="37" customWidth="1"/>
    <col min="4" max="4" width="8.28515625" style="37" customWidth="1"/>
    <col min="5" max="5" width="9" style="37" customWidth="1"/>
    <col min="6" max="6" width="8.140625" style="37" customWidth="1"/>
    <col min="7" max="7" width="7.85546875" style="37" customWidth="1"/>
    <col min="8" max="8" width="8.140625" style="37" customWidth="1"/>
    <col min="9" max="9" width="8.7109375" style="37" customWidth="1"/>
    <col min="10" max="10" width="8" style="37" customWidth="1"/>
    <col min="11" max="11" width="7.85546875" style="37" customWidth="1"/>
    <col min="12" max="12" width="8" style="37" customWidth="1"/>
    <col min="13" max="13" width="8.140625" style="37" customWidth="1"/>
    <col min="14" max="14" width="8.85546875" style="37" customWidth="1"/>
    <col min="15" max="15" width="8.42578125" style="37" customWidth="1"/>
    <col min="16" max="16384" width="9.140625" style="37"/>
  </cols>
  <sheetData>
    <row r="1" spans="1:12" ht="15.95" customHeight="1" x14ac:dyDescent="0.25">
      <c r="A1" s="623" t="s">
        <v>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</row>
    <row r="2" spans="1:12" ht="15.95" customHeight="1" x14ac:dyDescent="0.25">
      <c r="A2" s="623" t="s">
        <v>1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1:12" ht="15.95" customHeight="1" x14ac:dyDescent="0.25">
      <c r="A3" s="623" t="s">
        <v>2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</row>
    <row r="4" spans="1:12" ht="15.75" customHeight="1" thickBot="1" x14ac:dyDescent="0.3">
      <c r="A4" s="624" t="s">
        <v>46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</row>
    <row r="5" spans="1:12" ht="15.95" customHeight="1" thickBot="1" x14ac:dyDescent="0.3">
      <c r="A5" s="625" t="s">
        <v>4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7"/>
    </row>
    <row r="6" spans="1:12" ht="15.75" customHeight="1" thickTop="1" thickBot="1" x14ac:dyDescent="0.3">
      <c r="A6" s="620" t="s">
        <v>23</v>
      </c>
      <c r="B6" s="621"/>
      <c r="C6" s="621"/>
      <c r="D6" s="622"/>
      <c r="E6" s="620" t="s">
        <v>24</v>
      </c>
      <c r="F6" s="621"/>
      <c r="G6" s="621"/>
      <c r="H6" s="622"/>
      <c r="I6" s="620" t="s">
        <v>25</v>
      </c>
      <c r="J6" s="621"/>
      <c r="K6" s="621"/>
      <c r="L6" s="622"/>
    </row>
    <row r="7" spans="1:12" ht="12.95" customHeight="1" thickBot="1" x14ac:dyDescent="0.3">
      <c r="A7" s="618" t="s">
        <v>47</v>
      </c>
      <c r="B7" s="619"/>
      <c r="C7" s="618" t="s">
        <v>48</v>
      </c>
      <c r="D7" s="619"/>
      <c r="E7" s="618" t="s">
        <v>47</v>
      </c>
      <c r="F7" s="619"/>
      <c r="G7" s="618" t="s">
        <v>48</v>
      </c>
      <c r="H7" s="619"/>
      <c r="I7" s="618" t="s">
        <v>47</v>
      </c>
      <c r="J7" s="619"/>
      <c r="K7" s="618" t="s">
        <v>48</v>
      </c>
      <c r="L7" s="619"/>
    </row>
    <row r="8" spans="1:12" ht="12.95" customHeight="1" x14ac:dyDescent="0.25">
      <c r="A8" s="416" t="s">
        <v>10</v>
      </c>
      <c r="B8" s="281" t="s">
        <v>11</v>
      </c>
      <c r="C8" s="281" t="s">
        <v>10</v>
      </c>
      <c r="D8" s="417" t="s">
        <v>11</v>
      </c>
      <c r="E8" s="416" t="s">
        <v>10</v>
      </c>
      <c r="F8" s="281" t="s">
        <v>11</v>
      </c>
      <c r="G8" s="281" t="s">
        <v>10</v>
      </c>
      <c r="H8" s="417" t="s">
        <v>11</v>
      </c>
      <c r="I8" s="416" t="s">
        <v>10</v>
      </c>
      <c r="J8" s="281" t="s">
        <v>11</v>
      </c>
      <c r="K8" s="281" t="s">
        <v>10</v>
      </c>
      <c r="L8" s="417" t="s">
        <v>11</v>
      </c>
    </row>
    <row r="9" spans="1:12" ht="12.95" customHeight="1" x14ac:dyDescent="0.25">
      <c r="A9" s="418" t="s">
        <v>28</v>
      </c>
      <c r="B9" s="230">
        <v>0.22916666666666666</v>
      </c>
      <c r="C9" s="202">
        <f>B9+"0:48"</f>
        <v>0.26250000000000001</v>
      </c>
      <c r="D9" s="419">
        <f>C9+"0:02"</f>
        <v>0.2638888888888889</v>
      </c>
      <c r="E9" s="418" t="s">
        <v>28</v>
      </c>
      <c r="F9" s="230"/>
      <c r="G9" s="202"/>
      <c r="H9" s="419"/>
      <c r="I9" s="418" t="s">
        <v>28</v>
      </c>
      <c r="J9" s="230">
        <v>0.25</v>
      </c>
      <c r="K9" s="202">
        <f>J9+"0:48"</f>
        <v>0.28333333333333333</v>
      </c>
      <c r="L9" s="419">
        <f>K9+"0:02"</f>
        <v>0.28472222222222221</v>
      </c>
    </row>
    <row r="10" spans="1:12" ht="12.95" customHeight="1" x14ac:dyDescent="0.25">
      <c r="A10" s="420">
        <f>D9+"0:48"</f>
        <v>0.29722222222222222</v>
      </c>
      <c r="B10" s="202">
        <f>A10+"0:02"</f>
        <v>0.2986111111111111</v>
      </c>
      <c r="C10" s="202">
        <f t="shared" ref="C10:C17" si="0">B10+"0:48"</f>
        <v>0.33194444444444443</v>
      </c>
      <c r="D10" s="419">
        <f t="shared" ref="D10:D17" si="1">C10+"0:02"</f>
        <v>0.33333333333333331</v>
      </c>
      <c r="E10" s="420"/>
      <c r="F10" s="202">
        <v>0.30902777777777779</v>
      </c>
      <c r="G10" s="202">
        <f t="shared" ref="G10:G16" si="2">F10+"0:48"</f>
        <v>0.34236111111111112</v>
      </c>
      <c r="H10" s="419">
        <f t="shared" ref="H10:H16" si="3">G10+"0:02"</f>
        <v>0.34375</v>
      </c>
      <c r="I10" s="420">
        <f>L9+"0:48"</f>
        <v>0.31805555555555554</v>
      </c>
      <c r="J10" s="202">
        <f>I10+"0:02"</f>
        <v>0.31944444444444442</v>
      </c>
      <c r="K10" s="202">
        <f t="shared" ref="K10:K17" si="4">J10+"0:48"</f>
        <v>0.35277777777777775</v>
      </c>
      <c r="L10" s="419">
        <f t="shared" ref="L10:L17" si="5">K10+"0:02"</f>
        <v>0.35416666666666663</v>
      </c>
    </row>
    <row r="11" spans="1:12" ht="12.95" customHeight="1" x14ac:dyDescent="0.25">
      <c r="A11" s="420">
        <f t="shared" ref="A11:A18" si="6">D10+"0:48"</f>
        <v>0.36666666666666664</v>
      </c>
      <c r="B11" s="202">
        <f t="shared" ref="B11:B17" si="7">A11+"0:02"</f>
        <v>0.36805555555555552</v>
      </c>
      <c r="C11" s="202">
        <f t="shared" si="0"/>
        <v>0.40138888888888885</v>
      </c>
      <c r="D11" s="419">
        <f t="shared" si="1"/>
        <v>0.40277777777777773</v>
      </c>
      <c r="E11" s="420">
        <f t="shared" ref="E11:E17" si="8">H10+"0:48"</f>
        <v>0.37708333333333333</v>
      </c>
      <c r="F11" s="202">
        <f t="shared" ref="F11:F16" si="9">E11+"0:02"</f>
        <v>0.37847222222222221</v>
      </c>
      <c r="G11" s="202">
        <f t="shared" si="2"/>
        <v>0.41180555555555554</v>
      </c>
      <c r="H11" s="419">
        <f t="shared" si="3"/>
        <v>0.41319444444444442</v>
      </c>
      <c r="I11" s="420">
        <f t="shared" ref="I11:I18" si="10">L10+"0:48"</f>
        <v>0.38749999999999996</v>
      </c>
      <c r="J11" s="202">
        <f t="shared" ref="J11:J17" si="11">I11+"0:02"</f>
        <v>0.38888888888888884</v>
      </c>
      <c r="K11" s="202">
        <f t="shared" si="4"/>
        <v>0.42222222222222217</v>
      </c>
      <c r="L11" s="419">
        <f t="shared" si="5"/>
        <v>0.42361111111111105</v>
      </c>
    </row>
    <row r="12" spans="1:12" ht="12.95" customHeight="1" x14ac:dyDescent="0.25">
      <c r="A12" s="420">
        <f t="shared" si="6"/>
        <v>0.43611111111111106</v>
      </c>
      <c r="B12" s="202">
        <f t="shared" si="7"/>
        <v>0.43749999999999994</v>
      </c>
      <c r="C12" s="202">
        <f t="shared" si="0"/>
        <v>0.47083333333333327</v>
      </c>
      <c r="D12" s="419">
        <f t="shared" si="1"/>
        <v>0.47222222222222215</v>
      </c>
      <c r="E12" s="420">
        <f t="shared" si="8"/>
        <v>0.44652777777777775</v>
      </c>
      <c r="F12" s="202">
        <f t="shared" si="9"/>
        <v>0.44791666666666663</v>
      </c>
      <c r="G12" s="202">
        <f t="shared" si="2"/>
        <v>0.48124999999999996</v>
      </c>
      <c r="H12" s="419">
        <f t="shared" si="3"/>
        <v>0.48263888888888884</v>
      </c>
      <c r="I12" s="420">
        <f t="shared" si="10"/>
        <v>0.45694444444444438</v>
      </c>
      <c r="J12" s="202">
        <f t="shared" si="11"/>
        <v>0.45833333333333326</v>
      </c>
      <c r="K12" s="202">
        <f t="shared" si="4"/>
        <v>0.49166666666666659</v>
      </c>
      <c r="L12" s="419">
        <f t="shared" si="5"/>
        <v>0.49305555555555547</v>
      </c>
    </row>
    <row r="13" spans="1:12" ht="12.95" customHeight="1" x14ac:dyDescent="0.25">
      <c r="A13" s="420">
        <f t="shared" si="6"/>
        <v>0.50555555555555554</v>
      </c>
      <c r="B13" s="202">
        <f t="shared" si="7"/>
        <v>0.50694444444444442</v>
      </c>
      <c r="C13" s="202">
        <f t="shared" si="0"/>
        <v>0.54027777777777775</v>
      </c>
      <c r="D13" s="419">
        <f t="shared" si="1"/>
        <v>0.54166666666666663</v>
      </c>
      <c r="E13" s="420">
        <f t="shared" si="8"/>
        <v>0.51597222222222217</v>
      </c>
      <c r="F13" s="202">
        <f t="shared" si="9"/>
        <v>0.51736111111111105</v>
      </c>
      <c r="G13" s="202">
        <f t="shared" si="2"/>
        <v>0.55069444444444438</v>
      </c>
      <c r="H13" s="419">
        <f t="shared" si="3"/>
        <v>0.55208333333333326</v>
      </c>
      <c r="I13" s="420">
        <f t="shared" si="10"/>
        <v>0.5263888888888888</v>
      </c>
      <c r="J13" s="202">
        <f t="shared" si="11"/>
        <v>0.52777777777777768</v>
      </c>
      <c r="K13" s="202">
        <f t="shared" si="4"/>
        <v>0.56111111111111101</v>
      </c>
      <c r="L13" s="419">
        <f t="shared" si="5"/>
        <v>0.56249999999999989</v>
      </c>
    </row>
    <row r="14" spans="1:12" ht="12.95" customHeight="1" x14ac:dyDescent="0.25">
      <c r="A14" s="420">
        <f t="shared" si="6"/>
        <v>0.57499999999999996</v>
      </c>
      <c r="B14" s="202">
        <f t="shared" si="7"/>
        <v>0.57638888888888884</v>
      </c>
      <c r="C14" s="202">
        <f t="shared" si="0"/>
        <v>0.60972222222222217</v>
      </c>
      <c r="D14" s="419">
        <f t="shared" si="1"/>
        <v>0.61111111111111105</v>
      </c>
      <c r="E14" s="420">
        <f t="shared" si="8"/>
        <v>0.58541666666666659</v>
      </c>
      <c r="F14" s="202">
        <f t="shared" si="9"/>
        <v>0.58680555555555547</v>
      </c>
      <c r="G14" s="202">
        <f t="shared" si="2"/>
        <v>0.6201388888888888</v>
      </c>
      <c r="H14" s="419">
        <f t="shared" si="3"/>
        <v>0.62152777777777768</v>
      </c>
      <c r="I14" s="420">
        <f t="shared" si="10"/>
        <v>0.59583333333333321</v>
      </c>
      <c r="J14" s="202">
        <f t="shared" si="11"/>
        <v>0.5972222222222221</v>
      </c>
      <c r="K14" s="202">
        <f t="shared" si="4"/>
        <v>0.63055555555555542</v>
      </c>
      <c r="L14" s="419">
        <f t="shared" si="5"/>
        <v>0.63194444444444431</v>
      </c>
    </row>
    <row r="15" spans="1:12" ht="12.95" customHeight="1" x14ac:dyDescent="0.25">
      <c r="A15" s="420">
        <f t="shared" si="6"/>
        <v>0.64444444444444438</v>
      </c>
      <c r="B15" s="202">
        <f t="shared" si="7"/>
        <v>0.64583333333333326</v>
      </c>
      <c r="C15" s="202">
        <f t="shared" si="0"/>
        <v>0.67916666666666659</v>
      </c>
      <c r="D15" s="419">
        <f t="shared" si="1"/>
        <v>0.68055555555555547</v>
      </c>
      <c r="E15" s="420">
        <f t="shared" si="8"/>
        <v>0.65486111111111101</v>
      </c>
      <c r="F15" s="202">
        <f t="shared" si="9"/>
        <v>0.65624999999999989</v>
      </c>
      <c r="G15" s="202">
        <f t="shared" si="2"/>
        <v>0.68958333333333321</v>
      </c>
      <c r="H15" s="419">
        <f t="shared" si="3"/>
        <v>0.6909722222222221</v>
      </c>
      <c r="I15" s="420">
        <f t="shared" si="10"/>
        <v>0.66527777777777763</v>
      </c>
      <c r="J15" s="202">
        <f t="shared" si="11"/>
        <v>0.66666666666666652</v>
      </c>
      <c r="K15" s="202">
        <f t="shared" si="4"/>
        <v>0.69999999999999984</v>
      </c>
      <c r="L15" s="419">
        <f t="shared" si="5"/>
        <v>0.70138888888888873</v>
      </c>
    </row>
    <row r="16" spans="1:12" ht="12.95" customHeight="1" x14ac:dyDescent="0.25">
      <c r="A16" s="420">
        <f t="shared" si="6"/>
        <v>0.7138888888888888</v>
      </c>
      <c r="B16" s="202">
        <f t="shared" si="7"/>
        <v>0.71527777777777768</v>
      </c>
      <c r="C16" s="202">
        <f t="shared" si="0"/>
        <v>0.74861111111111101</v>
      </c>
      <c r="D16" s="419">
        <f t="shared" si="1"/>
        <v>0.74999999999999989</v>
      </c>
      <c r="E16" s="420">
        <f t="shared" si="8"/>
        <v>0.72430555555555542</v>
      </c>
      <c r="F16" s="202">
        <f t="shared" si="9"/>
        <v>0.72569444444444431</v>
      </c>
      <c r="G16" s="202">
        <f t="shared" si="2"/>
        <v>0.75902777777777763</v>
      </c>
      <c r="H16" s="419">
        <f t="shared" si="3"/>
        <v>0.76041666666666652</v>
      </c>
      <c r="I16" s="420">
        <f t="shared" si="10"/>
        <v>0.73472222222222205</v>
      </c>
      <c r="J16" s="202">
        <f t="shared" si="11"/>
        <v>0.73611111111111094</v>
      </c>
      <c r="K16" s="202">
        <f t="shared" si="4"/>
        <v>0.76944444444444426</v>
      </c>
      <c r="L16" s="419">
        <f t="shared" si="5"/>
        <v>0.77083333333333315</v>
      </c>
    </row>
    <row r="17" spans="1:12" ht="12.95" customHeight="1" x14ac:dyDescent="0.25">
      <c r="A17" s="420">
        <f t="shared" si="6"/>
        <v>0.78333333333333321</v>
      </c>
      <c r="B17" s="202">
        <f t="shared" si="7"/>
        <v>0.7847222222222221</v>
      </c>
      <c r="C17" s="202">
        <f t="shared" si="0"/>
        <v>0.81805555555555542</v>
      </c>
      <c r="D17" s="419">
        <f t="shared" si="1"/>
        <v>0.81944444444444431</v>
      </c>
      <c r="E17" s="420">
        <f t="shared" si="8"/>
        <v>0.79374999999999984</v>
      </c>
      <c r="F17" s="202"/>
      <c r="G17" s="202"/>
      <c r="H17" s="419"/>
      <c r="I17" s="420">
        <f t="shared" si="10"/>
        <v>0.80416666666666647</v>
      </c>
      <c r="J17" s="202">
        <f t="shared" si="11"/>
        <v>0.80555555555555536</v>
      </c>
      <c r="K17" s="202">
        <f t="shared" si="4"/>
        <v>0.83888888888888868</v>
      </c>
      <c r="L17" s="419">
        <f t="shared" si="5"/>
        <v>0.84027777777777757</v>
      </c>
    </row>
    <row r="18" spans="1:12" ht="12.95" customHeight="1" x14ac:dyDescent="0.25">
      <c r="A18" s="420">
        <f t="shared" si="6"/>
        <v>0.85277777777777763</v>
      </c>
      <c r="B18" s="202"/>
      <c r="C18" s="202"/>
      <c r="D18" s="419"/>
      <c r="E18" s="420"/>
      <c r="F18" s="202"/>
      <c r="G18" s="202"/>
      <c r="H18" s="419"/>
      <c r="I18" s="420">
        <f t="shared" si="10"/>
        <v>0.87361111111111089</v>
      </c>
      <c r="J18" s="202"/>
      <c r="K18" s="202"/>
      <c r="L18" s="419"/>
    </row>
    <row r="19" spans="1:12" ht="12.95" customHeight="1" x14ac:dyDescent="0.25">
      <c r="A19" s="420"/>
      <c r="B19" s="202"/>
      <c r="C19" s="202"/>
      <c r="D19" s="419"/>
      <c r="E19" s="420"/>
      <c r="F19" s="202"/>
      <c r="G19" s="202"/>
      <c r="H19" s="419"/>
      <c r="I19" s="420"/>
      <c r="J19" s="202"/>
      <c r="K19" s="202"/>
      <c r="L19" s="419"/>
    </row>
    <row r="20" spans="1:12" ht="12.95" customHeight="1" thickBot="1" x14ac:dyDescent="0.3">
      <c r="A20" s="612" t="s">
        <v>18</v>
      </c>
      <c r="B20" s="613"/>
      <c r="C20" s="613"/>
      <c r="D20" s="614"/>
      <c r="E20" s="612" t="s">
        <v>49</v>
      </c>
      <c r="F20" s="613"/>
      <c r="G20" s="613"/>
      <c r="H20" s="614"/>
      <c r="I20" s="612" t="s">
        <v>18</v>
      </c>
      <c r="J20" s="613"/>
      <c r="K20" s="613"/>
      <c r="L20" s="614"/>
    </row>
    <row r="21" spans="1:12" ht="17.25" customHeight="1" thickTop="1" thickBot="1" x14ac:dyDescent="0.3">
      <c r="A21" s="615" t="s">
        <v>30</v>
      </c>
      <c r="B21" s="616"/>
      <c r="C21" s="616"/>
      <c r="D21" s="617"/>
      <c r="E21" s="615" t="s">
        <v>31</v>
      </c>
      <c r="F21" s="616"/>
      <c r="G21" s="616"/>
      <c r="H21" s="617"/>
      <c r="I21" s="615" t="s">
        <v>32</v>
      </c>
      <c r="J21" s="616"/>
      <c r="K21" s="616"/>
      <c r="L21" s="617"/>
    </row>
    <row r="22" spans="1:12" ht="12.95" customHeight="1" thickBot="1" x14ac:dyDescent="0.3">
      <c r="A22" s="618" t="s">
        <v>47</v>
      </c>
      <c r="B22" s="619"/>
      <c r="C22" s="618" t="s">
        <v>48</v>
      </c>
      <c r="D22" s="619"/>
      <c r="E22" s="618" t="s">
        <v>47</v>
      </c>
      <c r="F22" s="619"/>
      <c r="G22" s="618" t="s">
        <v>48</v>
      </c>
      <c r="H22" s="619"/>
      <c r="I22" s="618" t="s">
        <v>47</v>
      </c>
      <c r="J22" s="619"/>
      <c r="K22" s="618" t="s">
        <v>48</v>
      </c>
      <c r="L22" s="619"/>
    </row>
    <row r="23" spans="1:12" ht="12.95" customHeight="1" x14ac:dyDescent="0.25">
      <c r="A23" s="416" t="s">
        <v>10</v>
      </c>
      <c r="B23" s="281" t="s">
        <v>11</v>
      </c>
      <c r="C23" s="281" t="s">
        <v>10</v>
      </c>
      <c r="D23" s="417" t="s">
        <v>11</v>
      </c>
      <c r="E23" s="416" t="s">
        <v>10</v>
      </c>
      <c r="F23" s="281" t="s">
        <v>11</v>
      </c>
      <c r="G23" s="281" t="s">
        <v>10</v>
      </c>
      <c r="H23" s="417" t="s">
        <v>11</v>
      </c>
      <c r="I23" s="416" t="s">
        <v>10</v>
      </c>
      <c r="J23" s="281" t="s">
        <v>11</v>
      </c>
      <c r="K23" s="281" t="s">
        <v>10</v>
      </c>
      <c r="L23" s="417" t="s">
        <v>11</v>
      </c>
    </row>
    <row r="24" spans="1:12" ht="12.95" customHeight="1" x14ac:dyDescent="0.25">
      <c r="A24" s="418" t="s">
        <v>28</v>
      </c>
      <c r="B24" s="230">
        <v>0.25972222222222224</v>
      </c>
      <c r="C24" s="202">
        <f>B24+"0:48"</f>
        <v>0.29305555555555557</v>
      </c>
      <c r="D24" s="419">
        <f>C24+"0:02"</f>
        <v>0.29444444444444445</v>
      </c>
      <c r="E24" s="418" t="s">
        <v>28</v>
      </c>
      <c r="F24" s="230">
        <v>0.26944444444444443</v>
      </c>
      <c r="G24" s="202">
        <f>F24+"0:48"</f>
        <v>0.30277777777777776</v>
      </c>
      <c r="H24" s="419">
        <f>G24+"0:02"</f>
        <v>0.30416666666666664</v>
      </c>
      <c r="I24" s="418" t="s">
        <v>28</v>
      </c>
      <c r="J24" s="230">
        <v>0.27916666666666667</v>
      </c>
      <c r="K24" s="202">
        <f>J24+"0:48"</f>
        <v>0.3125</v>
      </c>
      <c r="L24" s="419">
        <f>K24+"0:02"</f>
        <v>0.31388888888888888</v>
      </c>
    </row>
    <row r="25" spans="1:12" ht="12.95" customHeight="1" x14ac:dyDescent="0.25">
      <c r="A25" s="420">
        <f>D24+"0:48"</f>
        <v>0.32777777777777778</v>
      </c>
      <c r="B25" s="202">
        <f>A25+"0:02"</f>
        <v>0.32916666666666666</v>
      </c>
      <c r="C25" s="202">
        <f t="shared" ref="C25:C32" si="12">B25+"0:48"</f>
        <v>0.36249999999999999</v>
      </c>
      <c r="D25" s="419">
        <f t="shared" ref="D25:D32" si="13">C25+"0:02"</f>
        <v>0.36388888888888887</v>
      </c>
      <c r="E25" s="420">
        <f>H24+"0:48"</f>
        <v>0.33749999999999997</v>
      </c>
      <c r="F25" s="202">
        <f>E25+"0:02"</f>
        <v>0.33888888888888885</v>
      </c>
      <c r="G25" s="202">
        <f t="shared" ref="G25:G31" si="14">F25+"0:48"</f>
        <v>0.37222222222222218</v>
      </c>
      <c r="H25" s="419">
        <f t="shared" ref="H25:H31" si="15">G25+"0:02"</f>
        <v>0.37361111111111106</v>
      </c>
      <c r="I25" s="420">
        <f>L24+"0:48"</f>
        <v>0.34722222222222221</v>
      </c>
      <c r="J25" s="202">
        <f>I25+"0:02"</f>
        <v>0.34861111111111109</v>
      </c>
      <c r="K25" s="202">
        <f t="shared" ref="K25:K31" si="16">J25+"0:48"</f>
        <v>0.38194444444444442</v>
      </c>
      <c r="L25" s="419">
        <f t="shared" ref="L25:L31" si="17">K25+"0:02"</f>
        <v>0.3833333333333333</v>
      </c>
    </row>
    <row r="26" spans="1:12" ht="12.95" customHeight="1" x14ac:dyDescent="0.25">
      <c r="A26" s="420">
        <f t="shared" ref="A26:A33" si="18">D25+"0:48"</f>
        <v>0.3972222222222222</v>
      </c>
      <c r="B26" s="202">
        <f t="shared" ref="B26:B32" si="19">A26+"0:02"</f>
        <v>0.39861111111111108</v>
      </c>
      <c r="C26" s="202">
        <f t="shared" si="12"/>
        <v>0.43194444444444441</v>
      </c>
      <c r="D26" s="419">
        <f t="shared" si="13"/>
        <v>0.43333333333333329</v>
      </c>
      <c r="E26" s="420">
        <f t="shared" ref="E26:E32" si="20">H25+"0:48"</f>
        <v>0.40694444444444439</v>
      </c>
      <c r="F26" s="202"/>
      <c r="G26" s="202"/>
      <c r="H26" s="419"/>
      <c r="I26" s="420">
        <f t="shared" ref="I26:I32" si="21">L25+"0:48"</f>
        <v>0.41666666666666663</v>
      </c>
      <c r="J26" s="202">
        <f t="shared" ref="J26:J31" si="22">I26+"0:02"</f>
        <v>0.41805555555555551</v>
      </c>
      <c r="K26" s="202">
        <f t="shared" si="16"/>
        <v>0.45138888888888884</v>
      </c>
      <c r="L26" s="419">
        <f t="shared" si="17"/>
        <v>0.45277777777777772</v>
      </c>
    </row>
    <row r="27" spans="1:12" ht="12.95" customHeight="1" x14ac:dyDescent="0.25">
      <c r="A27" s="420">
        <f t="shared" si="18"/>
        <v>0.46666666666666662</v>
      </c>
      <c r="B27" s="202">
        <f t="shared" si="19"/>
        <v>0.4680555555555555</v>
      </c>
      <c r="C27" s="202">
        <f t="shared" si="12"/>
        <v>0.50138888888888888</v>
      </c>
      <c r="D27" s="419">
        <f t="shared" si="13"/>
        <v>0.50277777777777777</v>
      </c>
      <c r="E27" s="420"/>
      <c r="F27" s="202"/>
      <c r="G27" s="202"/>
      <c r="H27" s="419"/>
      <c r="I27" s="420">
        <f t="shared" si="21"/>
        <v>0.48611111111111105</v>
      </c>
      <c r="J27" s="202">
        <f t="shared" si="22"/>
        <v>0.48749999999999993</v>
      </c>
      <c r="K27" s="202">
        <f t="shared" si="16"/>
        <v>0.52083333333333326</v>
      </c>
      <c r="L27" s="419">
        <f t="shared" si="17"/>
        <v>0.52222222222222214</v>
      </c>
    </row>
    <row r="28" spans="1:12" ht="12.95" customHeight="1" x14ac:dyDescent="0.25">
      <c r="A28" s="420">
        <f t="shared" si="18"/>
        <v>0.53611111111111109</v>
      </c>
      <c r="B28" s="202">
        <f t="shared" si="19"/>
        <v>0.53749999999999998</v>
      </c>
      <c r="C28" s="202">
        <f t="shared" si="12"/>
        <v>0.5708333333333333</v>
      </c>
      <c r="D28" s="419">
        <f t="shared" si="13"/>
        <v>0.57222222222222219</v>
      </c>
      <c r="E28" s="420"/>
      <c r="F28" s="202"/>
      <c r="G28" s="202"/>
      <c r="H28" s="419"/>
      <c r="I28" s="420">
        <f t="shared" si="21"/>
        <v>0.55555555555555547</v>
      </c>
      <c r="J28" s="202">
        <f t="shared" si="22"/>
        <v>0.55694444444444435</v>
      </c>
      <c r="K28" s="202">
        <f t="shared" si="16"/>
        <v>0.59027777777777768</v>
      </c>
      <c r="L28" s="419">
        <f t="shared" si="17"/>
        <v>0.59166666666666656</v>
      </c>
    </row>
    <row r="29" spans="1:12" ht="12.95" customHeight="1" x14ac:dyDescent="0.25">
      <c r="A29" s="420">
        <f t="shared" si="18"/>
        <v>0.60555555555555551</v>
      </c>
      <c r="B29" s="202">
        <f t="shared" si="19"/>
        <v>0.6069444444444444</v>
      </c>
      <c r="C29" s="202">
        <f t="shared" si="12"/>
        <v>0.64027777777777772</v>
      </c>
      <c r="D29" s="419">
        <f t="shared" si="13"/>
        <v>0.64166666666666661</v>
      </c>
      <c r="E29" s="420"/>
      <c r="F29" s="202">
        <v>0.6166666666666667</v>
      </c>
      <c r="G29" s="202">
        <f t="shared" si="14"/>
        <v>0.65</v>
      </c>
      <c r="H29" s="419">
        <f t="shared" si="15"/>
        <v>0.65138888888888891</v>
      </c>
      <c r="I29" s="420">
        <f t="shared" si="21"/>
        <v>0.62499999999999989</v>
      </c>
      <c r="J29" s="202">
        <f t="shared" si="22"/>
        <v>0.62638888888888877</v>
      </c>
      <c r="K29" s="202">
        <f t="shared" si="16"/>
        <v>0.6597222222222221</v>
      </c>
      <c r="L29" s="419">
        <f t="shared" si="17"/>
        <v>0.66111111111111098</v>
      </c>
    </row>
    <row r="30" spans="1:12" ht="12.95" customHeight="1" x14ac:dyDescent="0.25">
      <c r="A30" s="420">
        <f t="shared" si="18"/>
        <v>0.67499999999999993</v>
      </c>
      <c r="B30" s="202">
        <f t="shared" si="19"/>
        <v>0.67638888888888882</v>
      </c>
      <c r="C30" s="202">
        <f t="shared" si="12"/>
        <v>0.70972222222222214</v>
      </c>
      <c r="D30" s="419">
        <f t="shared" si="13"/>
        <v>0.71111111111111103</v>
      </c>
      <c r="E30" s="420">
        <f t="shared" si="20"/>
        <v>0.68472222222222223</v>
      </c>
      <c r="F30" s="202">
        <f>E30+"0:02"</f>
        <v>0.68611111111111112</v>
      </c>
      <c r="G30" s="202">
        <f t="shared" si="14"/>
        <v>0.71944444444444444</v>
      </c>
      <c r="H30" s="419">
        <f t="shared" si="15"/>
        <v>0.72083333333333333</v>
      </c>
      <c r="I30" s="420">
        <f t="shared" si="21"/>
        <v>0.69444444444444431</v>
      </c>
      <c r="J30" s="202">
        <f t="shared" si="22"/>
        <v>0.69583333333333319</v>
      </c>
      <c r="K30" s="202">
        <f t="shared" si="16"/>
        <v>0.72916666666666652</v>
      </c>
      <c r="L30" s="419">
        <f t="shared" si="17"/>
        <v>0.7305555555555554</v>
      </c>
    </row>
    <row r="31" spans="1:12" ht="12.95" customHeight="1" x14ac:dyDescent="0.25">
      <c r="A31" s="420">
        <f t="shared" si="18"/>
        <v>0.74444444444444435</v>
      </c>
      <c r="B31" s="202">
        <f t="shared" si="19"/>
        <v>0.74583333333333324</v>
      </c>
      <c r="C31" s="202">
        <f t="shared" si="12"/>
        <v>0.77916666666666656</v>
      </c>
      <c r="D31" s="419">
        <f t="shared" si="13"/>
        <v>0.78055555555555545</v>
      </c>
      <c r="E31" s="420">
        <f t="shared" si="20"/>
        <v>0.75416666666666665</v>
      </c>
      <c r="F31" s="202">
        <f>E31+"0:02"</f>
        <v>0.75555555555555554</v>
      </c>
      <c r="G31" s="202">
        <f t="shared" si="14"/>
        <v>0.78888888888888886</v>
      </c>
      <c r="H31" s="419">
        <f t="shared" si="15"/>
        <v>0.79027777777777775</v>
      </c>
      <c r="I31" s="420">
        <f t="shared" si="21"/>
        <v>0.76388888888888873</v>
      </c>
      <c r="J31" s="202">
        <f t="shared" si="22"/>
        <v>0.76527777777777761</v>
      </c>
      <c r="K31" s="202">
        <f t="shared" si="16"/>
        <v>0.79861111111111094</v>
      </c>
      <c r="L31" s="419">
        <f t="shared" si="17"/>
        <v>0.79999999999999982</v>
      </c>
    </row>
    <row r="32" spans="1:12" ht="12.95" customHeight="1" x14ac:dyDescent="0.25">
      <c r="A32" s="420">
        <f t="shared" si="18"/>
        <v>0.81388888888888877</v>
      </c>
      <c r="B32" s="202">
        <f t="shared" si="19"/>
        <v>0.81527777777777766</v>
      </c>
      <c r="C32" s="202">
        <f t="shared" si="12"/>
        <v>0.84861111111111098</v>
      </c>
      <c r="D32" s="419">
        <f t="shared" si="13"/>
        <v>0.84999999999999987</v>
      </c>
      <c r="E32" s="420">
        <f t="shared" si="20"/>
        <v>0.82361111111111107</v>
      </c>
      <c r="F32" s="202"/>
      <c r="G32" s="202"/>
      <c r="H32" s="419"/>
      <c r="I32" s="420">
        <f t="shared" si="21"/>
        <v>0.83333333333333315</v>
      </c>
      <c r="J32" s="202"/>
      <c r="K32" s="202"/>
      <c r="L32" s="419"/>
    </row>
    <row r="33" spans="1:12" ht="12.95" customHeight="1" x14ac:dyDescent="0.25">
      <c r="A33" s="420">
        <f t="shared" si="18"/>
        <v>0.88333333333333319</v>
      </c>
      <c r="B33" s="202"/>
      <c r="C33" s="202"/>
      <c r="D33" s="419"/>
      <c r="E33" s="420"/>
      <c r="F33" s="202"/>
      <c r="G33" s="202"/>
      <c r="H33" s="419"/>
      <c r="I33" s="420"/>
      <c r="J33" s="202"/>
      <c r="K33" s="202"/>
      <c r="L33" s="419"/>
    </row>
    <row r="34" spans="1:12" ht="12.95" customHeight="1" x14ac:dyDescent="0.25">
      <c r="A34" s="420"/>
      <c r="B34" s="202"/>
      <c r="C34" s="202"/>
      <c r="D34" s="419"/>
      <c r="E34" s="420"/>
      <c r="F34" s="202"/>
      <c r="G34" s="202"/>
      <c r="H34" s="419"/>
      <c r="I34" s="420"/>
      <c r="J34" s="202"/>
      <c r="K34" s="202"/>
      <c r="L34" s="419"/>
    </row>
    <row r="35" spans="1:12" ht="12.95" customHeight="1" thickBot="1" x14ac:dyDescent="0.3">
      <c r="A35" s="612" t="s">
        <v>18</v>
      </c>
      <c r="B35" s="613"/>
      <c r="C35" s="613"/>
      <c r="D35" s="614"/>
      <c r="E35" s="612" t="s">
        <v>45</v>
      </c>
      <c r="F35" s="613"/>
      <c r="G35" s="613"/>
      <c r="H35" s="614"/>
      <c r="I35" s="612" t="s">
        <v>29</v>
      </c>
      <c r="J35" s="613"/>
      <c r="K35" s="613"/>
      <c r="L35" s="614"/>
    </row>
    <row r="36" spans="1:12" ht="17.25" customHeight="1" thickTop="1" thickBot="1" x14ac:dyDescent="0.3">
      <c r="A36" s="615" t="s">
        <v>33</v>
      </c>
      <c r="B36" s="616"/>
      <c r="C36" s="616"/>
      <c r="D36" s="617"/>
      <c r="E36" s="343"/>
      <c r="F36" s="343"/>
      <c r="G36" s="343"/>
      <c r="H36" s="343"/>
      <c r="I36" s="343"/>
      <c r="J36" s="343"/>
      <c r="K36" s="343"/>
      <c r="L36" s="343"/>
    </row>
    <row r="37" spans="1:12" ht="12.95" customHeight="1" thickBot="1" x14ac:dyDescent="0.3">
      <c r="A37" s="618" t="s">
        <v>47</v>
      </c>
      <c r="B37" s="619"/>
      <c r="C37" s="618" t="s">
        <v>48</v>
      </c>
      <c r="D37" s="619"/>
      <c r="E37" s="343"/>
      <c r="F37" s="343"/>
      <c r="G37" s="343"/>
      <c r="H37" s="343"/>
      <c r="I37" s="343"/>
      <c r="J37" s="343"/>
      <c r="K37" s="343"/>
      <c r="L37" s="343"/>
    </row>
    <row r="38" spans="1:12" ht="12.95" customHeight="1" x14ac:dyDescent="0.25">
      <c r="A38" s="416" t="s">
        <v>10</v>
      </c>
      <c r="B38" s="281" t="s">
        <v>11</v>
      </c>
      <c r="C38" s="281" t="s">
        <v>10</v>
      </c>
      <c r="D38" s="417" t="s">
        <v>11</v>
      </c>
      <c r="E38" s="343"/>
      <c r="F38" s="343"/>
      <c r="G38" s="343"/>
      <c r="H38" s="343"/>
      <c r="I38" s="343"/>
      <c r="J38" s="343"/>
      <c r="K38" s="343"/>
      <c r="L38" s="343"/>
    </row>
    <row r="39" spans="1:12" ht="12.95" customHeight="1" x14ac:dyDescent="0.25">
      <c r="A39" s="418" t="s">
        <v>28</v>
      </c>
      <c r="B39" s="230">
        <v>0.28888888888888892</v>
      </c>
      <c r="C39" s="202">
        <f>B39+"0:48"</f>
        <v>0.32222222222222224</v>
      </c>
      <c r="D39" s="419">
        <f>C39+"0:02"</f>
        <v>0.32361111111111113</v>
      </c>
      <c r="E39" s="343"/>
      <c r="F39" s="343"/>
      <c r="G39" s="343"/>
      <c r="H39" s="343"/>
      <c r="I39" s="343"/>
      <c r="J39" s="343"/>
      <c r="K39" s="343"/>
      <c r="L39" s="343"/>
    </row>
    <row r="40" spans="1:12" ht="12.95" customHeight="1" x14ac:dyDescent="0.25">
      <c r="A40" s="420">
        <f>D39+"0:48"</f>
        <v>0.35694444444444445</v>
      </c>
      <c r="B40" s="202">
        <f>A40+"0:02"</f>
        <v>0.35833333333333334</v>
      </c>
      <c r="C40" s="202">
        <f t="shared" ref="C40:C47" si="23">B40+"0:48"</f>
        <v>0.39166666666666666</v>
      </c>
      <c r="D40" s="419">
        <f t="shared" ref="D40:D47" si="24">C40+"0:02"</f>
        <v>0.39305555555555555</v>
      </c>
      <c r="E40" s="343"/>
      <c r="F40" s="343"/>
      <c r="G40" s="343"/>
      <c r="H40" s="343"/>
      <c r="I40" s="343"/>
      <c r="J40" s="343"/>
      <c r="K40" s="343"/>
      <c r="L40" s="343"/>
    </row>
    <row r="41" spans="1:12" ht="12.95" customHeight="1" x14ac:dyDescent="0.25">
      <c r="A41" s="420">
        <f t="shared" ref="A41:A48" si="25">D40+"0:48"</f>
        <v>0.42638888888888887</v>
      </c>
      <c r="B41" s="202">
        <f t="shared" ref="B41:B47" si="26">A41+"0:02"</f>
        <v>0.42777777777777776</v>
      </c>
      <c r="C41" s="202">
        <f t="shared" si="23"/>
        <v>0.46111111111111108</v>
      </c>
      <c r="D41" s="419">
        <f t="shared" si="24"/>
        <v>0.46249999999999997</v>
      </c>
      <c r="E41" s="343"/>
      <c r="F41" s="343"/>
      <c r="G41" s="343"/>
      <c r="H41" s="343"/>
      <c r="I41" s="343"/>
      <c r="J41" s="343"/>
      <c r="K41" s="343"/>
      <c r="L41" s="343"/>
    </row>
    <row r="42" spans="1:12" ht="12.95" customHeight="1" x14ac:dyDescent="0.25">
      <c r="A42" s="420">
        <f t="shared" si="25"/>
        <v>0.49583333333333329</v>
      </c>
      <c r="B42" s="202">
        <f t="shared" si="26"/>
        <v>0.49722222222222218</v>
      </c>
      <c r="C42" s="202">
        <f t="shared" si="23"/>
        <v>0.53055555555555556</v>
      </c>
      <c r="D42" s="419">
        <f t="shared" si="24"/>
        <v>0.53194444444444444</v>
      </c>
      <c r="E42" s="343"/>
      <c r="F42" s="343"/>
      <c r="G42" s="343"/>
      <c r="H42" s="343"/>
      <c r="I42" s="343"/>
      <c r="J42" s="343"/>
      <c r="K42" s="343"/>
      <c r="L42" s="343"/>
    </row>
    <row r="43" spans="1:12" ht="12.95" customHeight="1" x14ac:dyDescent="0.25">
      <c r="A43" s="420">
        <f t="shared" si="25"/>
        <v>0.56527777777777777</v>
      </c>
      <c r="B43" s="202">
        <f t="shared" si="26"/>
        <v>0.56666666666666665</v>
      </c>
      <c r="C43" s="202">
        <f t="shared" si="23"/>
        <v>0.6</v>
      </c>
      <c r="D43" s="419">
        <f t="shared" si="24"/>
        <v>0.60138888888888886</v>
      </c>
      <c r="E43" s="343"/>
      <c r="F43" s="343"/>
      <c r="G43" s="343"/>
      <c r="H43" s="343"/>
      <c r="I43" s="343"/>
      <c r="J43" s="343"/>
      <c r="K43" s="343"/>
      <c r="L43" s="343"/>
    </row>
    <row r="44" spans="1:12" ht="12.95" customHeight="1" x14ac:dyDescent="0.25">
      <c r="A44" s="420">
        <f t="shared" si="25"/>
        <v>0.63472222222222219</v>
      </c>
      <c r="B44" s="202">
        <f t="shared" si="26"/>
        <v>0.63611111111111107</v>
      </c>
      <c r="C44" s="202">
        <f t="shared" si="23"/>
        <v>0.6694444444444444</v>
      </c>
      <c r="D44" s="419">
        <f t="shared" si="24"/>
        <v>0.67083333333333328</v>
      </c>
      <c r="E44" s="343"/>
      <c r="F44" s="343"/>
      <c r="G44" s="343"/>
      <c r="H44" s="343"/>
      <c r="I44" s="343"/>
      <c r="J44" s="343"/>
      <c r="K44" s="343"/>
      <c r="L44" s="343"/>
    </row>
    <row r="45" spans="1:12" ht="12.95" customHeight="1" x14ac:dyDescent="0.25">
      <c r="A45" s="420">
        <f t="shared" si="25"/>
        <v>0.70416666666666661</v>
      </c>
      <c r="B45" s="202">
        <f t="shared" si="26"/>
        <v>0.70555555555555549</v>
      </c>
      <c r="C45" s="202">
        <f t="shared" si="23"/>
        <v>0.73888888888888882</v>
      </c>
      <c r="D45" s="419">
        <f t="shared" si="24"/>
        <v>0.7402777777777777</v>
      </c>
      <c r="E45" s="343"/>
      <c r="F45" s="343"/>
      <c r="G45" s="343"/>
      <c r="H45" s="343"/>
      <c r="I45" s="343"/>
      <c r="J45" s="343"/>
      <c r="K45" s="343"/>
      <c r="L45" s="343"/>
    </row>
    <row r="46" spans="1:12" ht="12.95" customHeight="1" x14ac:dyDescent="0.25">
      <c r="A46" s="420">
        <f t="shared" si="25"/>
        <v>0.77361111111111103</v>
      </c>
      <c r="B46" s="202">
        <f t="shared" si="26"/>
        <v>0.77499999999999991</v>
      </c>
      <c r="C46" s="202">
        <f t="shared" si="23"/>
        <v>0.80833333333333324</v>
      </c>
      <c r="D46" s="419">
        <f t="shared" si="24"/>
        <v>0.80972222222222212</v>
      </c>
      <c r="E46" s="343"/>
      <c r="F46" s="343"/>
      <c r="G46" s="343"/>
      <c r="H46" s="343"/>
      <c r="I46" s="343"/>
      <c r="J46" s="343"/>
      <c r="K46" s="343"/>
      <c r="L46" s="343"/>
    </row>
    <row r="47" spans="1:12" ht="12.95" customHeight="1" x14ac:dyDescent="0.25">
      <c r="A47" s="420">
        <f t="shared" si="25"/>
        <v>0.84305555555555545</v>
      </c>
      <c r="B47" s="202">
        <f t="shared" si="26"/>
        <v>0.84444444444444433</v>
      </c>
      <c r="C47" s="202">
        <f t="shared" si="23"/>
        <v>0.87777777777777766</v>
      </c>
      <c r="D47" s="419">
        <f t="shared" si="24"/>
        <v>0.87916666666666654</v>
      </c>
      <c r="E47" s="343"/>
      <c r="F47" s="343"/>
      <c r="G47" s="343"/>
      <c r="H47" s="343"/>
      <c r="I47" s="343"/>
      <c r="J47" s="343"/>
      <c r="K47" s="343"/>
      <c r="L47" s="343"/>
    </row>
    <row r="48" spans="1:12" ht="12.95" customHeight="1" x14ac:dyDescent="0.25">
      <c r="A48" s="420">
        <f t="shared" si="25"/>
        <v>0.91249999999999987</v>
      </c>
      <c r="B48" s="202"/>
      <c r="C48" s="202"/>
      <c r="D48" s="419"/>
      <c r="E48" s="343"/>
      <c r="F48" s="343"/>
      <c r="G48" s="343"/>
      <c r="H48" s="343"/>
      <c r="I48" s="343"/>
      <c r="J48" s="343"/>
      <c r="K48" s="343"/>
      <c r="L48" s="343"/>
    </row>
    <row r="49" spans="1:12" ht="12.95" customHeight="1" x14ac:dyDescent="0.25">
      <c r="A49" s="420"/>
      <c r="B49" s="202"/>
      <c r="C49" s="202"/>
      <c r="D49" s="419"/>
      <c r="E49" s="343"/>
      <c r="F49" s="343"/>
      <c r="G49" s="343"/>
      <c r="H49" s="343"/>
      <c r="I49" s="343"/>
      <c r="J49" s="343"/>
      <c r="K49" s="343"/>
      <c r="L49" s="343"/>
    </row>
    <row r="50" spans="1:12" ht="12.95" customHeight="1" thickBot="1" x14ac:dyDescent="0.3">
      <c r="A50" s="612" t="s">
        <v>18</v>
      </c>
      <c r="B50" s="613"/>
      <c r="C50" s="613"/>
      <c r="D50" s="614"/>
      <c r="E50" s="343"/>
      <c r="F50" s="343"/>
      <c r="G50" s="343"/>
      <c r="H50" s="343"/>
      <c r="I50" s="343"/>
      <c r="J50" s="343"/>
      <c r="K50" s="343"/>
      <c r="L50" s="343"/>
    </row>
    <row r="51" spans="1:12" ht="16.5" thickTop="1" x14ac:dyDescent="0.25">
      <c r="A51" s="89"/>
      <c r="B51" s="89"/>
      <c r="C51" s="89"/>
      <c r="D51" s="89"/>
      <c r="E51" s="343"/>
      <c r="F51" s="343"/>
      <c r="G51" s="343"/>
      <c r="H51" s="343"/>
      <c r="I51" s="343"/>
      <c r="J51" s="343"/>
      <c r="K51" s="343"/>
      <c r="L51" s="343"/>
    </row>
    <row r="52" spans="1:12" x14ac:dyDescent="0.25">
      <c r="A52"/>
      <c r="B52"/>
      <c r="C52"/>
      <c r="D52"/>
    </row>
    <row r="53" spans="1:12" x14ac:dyDescent="0.25">
      <c r="A53"/>
      <c r="B53"/>
      <c r="C53"/>
      <c r="D53"/>
    </row>
    <row r="54" spans="1:12" x14ac:dyDescent="0.25">
      <c r="A54"/>
      <c r="B54"/>
      <c r="C54"/>
      <c r="D54"/>
    </row>
    <row r="55" spans="1:12" x14ac:dyDescent="0.25">
      <c r="A55"/>
      <c r="B55"/>
      <c r="C55"/>
      <c r="D55"/>
    </row>
    <row r="56" spans="1:12" x14ac:dyDescent="0.25">
      <c r="A56"/>
      <c r="B56"/>
      <c r="C56"/>
      <c r="D56"/>
    </row>
  </sheetData>
  <mergeCells count="33">
    <mergeCell ref="A1:L1"/>
    <mergeCell ref="A2:L2"/>
    <mergeCell ref="A3:L3"/>
    <mergeCell ref="A4:L4"/>
    <mergeCell ref="A5:L5"/>
    <mergeCell ref="K7:L7"/>
    <mergeCell ref="A6:D6"/>
    <mergeCell ref="E6:H6"/>
    <mergeCell ref="I6:L6"/>
    <mergeCell ref="A7:B7"/>
    <mergeCell ref="C7:D7"/>
    <mergeCell ref="E7:F7"/>
    <mergeCell ref="G7:H7"/>
    <mergeCell ref="I7:J7"/>
    <mergeCell ref="K22:L22"/>
    <mergeCell ref="A20:D20"/>
    <mergeCell ref="E20:H20"/>
    <mergeCell ref="I20:L20"/>
    <mergeCell ref="A21:D21"/>
    <mergeCell ref="E21:H21"/>
    <mergeCell ref="I21:L21"/>
    <mergeCell ref="A22:B22"/>
    <mergeCell ref="C22:D22"/>
    <mergeCell ref="E22:F22"/>
    <mergeCell ref="G22:H22"/>
    <mergeCell ref="I22:J22"/>
    <mergeCell ref="A50:D50"/>
    <mergeCell ref="A35:D35"/>
    <mergeCell ref="E35:H35"/>
    <mergeCell ref="I35:L35"/>
    <mergeCell ref="A36:D36"/>
    <mergeCell ref="A37:B37"/>
    <mergeCell ref="C37:D37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G13" sqref="G13"/>
    </sheetView>
  </sheetViews>
  <sheetFormatPr defaultRowHeight="15" x14ac:dyDescent="0.25"/>
  <cols>
    <col min="1" max="1" width="8.42578125" customWidth="1"/>
    <col min="2" max="2" width="9" customWidth="1"/>
    <col min="3" max="3" width="8.42578125" customWidth="1"/>
    <col min="4" max="4" width="8.5703125" customWidth="1"/>
    <col min="5" max="5" width="8.42578125" customWidth="1"/>
    <col min="6" max="6" width="7.85546875" customWidth="1"/>
    <col min="7" max="7" width="8.28515625" customWidth="1"/>
    <col min="8" max="8" width="8.7109375" customWidth="1"/>
    <col min="9" max="9" width="7.7109375" customWidth="1"/>
    <col min="10" max="10" width="8.7109375" customWidth="1"/>
    <col min="11" max="11" width="8.28515625" customWidth="1"/>
    <col min="12" max="12" width="8.7109375" customWidth="1"/>
  </cols>
  <sheetData>
    <row r="1" spans="1:12" ht="18.75" x14ac:dyDescent="0.25">
      <c r="A1" s="623" t="s">
        <v>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</row>
    <row r="2" spans="1:12" ht="18.75" x14ac:dyDescent="0.25">
      <c r="A2" s="623" t="s">
        <v>1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1:12" ht="18.75" x14ac:dyDescent="0.25">
      <c r="A3" s="623" t="s">
        <v>2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</row>
    <row r="4" spans="1:12" ht="19.5" thickBot="1" x14ac:dyDescent="0.3">
      <c r="A4" s="624" t="s">
        <v>46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</row>
    <row r="5" spans="1:12" ht="19.5" thickBot="1" x14ac:dyDescent="0.3">
      <c r="A5" s="625" t="s">
        <v>42</v>
      </c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7"/>
    </row>
    <row r="6" spans="1:12" ht="17.25" customHeight="1" thickTop="1" thickBot="1" x14ac:dyDescent="0.3">
      <c r="A6" s="628" t="s">
        <v>50</v>
      </c>
      <c r="B6" s="629"/>
      <c r="C6" s="629"/>
      <c r="D6" s="630"/>
      <c r="E6" s="628" t="s">
        <v>51</v>
      </c>
      <c r="F6" s="629"/>
      <c r="G6" s="629"/>
      <c r="H6" s="630"/>
      <c r="I6" s="628" t="s">
        <v>52</v>
      </c>
      <c r="J6" s="629"/>
      <c r="K6" s="629"/>
      <c r="L6" s="630"/>
    </row>
    <row r="7" spans="1:12" ht="16.5" customHeight="1" thickTop="1" thickBot="1" x14ac:dyDescent="0.3">
      <c r="A7" s="618" t="s">
        <v>47</v>
      </c>
      <c r="B7" s="619"/>
      <c r="C7" s="618" t="s">
        <v>48</v>
      </c>
      <c r="D7" s="619"/>
      <c r="E7" s="618" t="s">
        <v>47</v>
      </c>
      <c r="F7" s="619"/>
      <c r="G7" s="618" t="s">
        <v>48</v>
      </c>
      <c r="H7" s="619"/>
      <c r="I7" s="618" t="s">
        <v>47</v>
      </c>
      <c r="J7" s="619"/>
      <c r="K7" s="618" t="s">
        <v>48</v>
      </c>
      <c r="L7" s="619"/>
    </row>
    <row r="8" spans="1:12" ht="16.5" thickBot="1" x14ac:dyDescent="0.3">
      <c r="A8" s="408" t="s">
        <v>10</v>
      </c>
      <c r="B8" s="409" t="s">
        <v>11</v>
      </c>
      <c r="C8" s="410" t="s">
        <v>10</v>
      </c>
      <c r="D8" s="409" t="s">
        <v>11</v>
      </c>
      <c r="E8" s="410" t="s">
        <v>10</v>
      </c>
      <c r="F8" s="409" t="s">
        <v>11</v>
      </c>
      <c r="G8" s="410" t="s">
        <v>10</v>
      </c>
      <c r="H8" s="409" t="s">
        <v>11</v>
      </c>
      <c r="I8" s="410" t="s">
        <v>10</v>
      </c>
      <c r="J8" s="409" t="s">
        <v>11</v>
      </c>
      <c r="K8" s="410" t="s">
        <v>10</v>
      </c>
      <c r="L8" s="409" t="s">
        <v>11</v>
      </c>
    </row>
    <row r="9" spans="1:12" ht="17.25" thickTop="1" thickBot="1" x14ac:dyDescent="0.3">
      <c r="A9" s="411"/>
      <c r="B9" s="127">
        <v>6</v>
      </c>
      <c r="C9" s="127">
        <f>B9+0.46</f>
        <v>6.46</v>
      </c>
      <c r="D9" s="412">
        <f>C9+0.02</f>
        <v>6.4799999999999995</v>
      </c>
      <c r="E9" s="127"/>
      <c r="F9" s="127">
        <v>6.24</v>
      </c>
      <c r="G9" s="127">
        <f>F9+0.86</f>
        <v>7.1000000000000005</v>
      </c>
      <c r="H9" s="412">
        <f>G9+0.02</f>
        <v>7.12</v>
      </c>
      <c r="I9" s="127"/>
      <c r="J9" s="127">
        <v>6.48</v>
      </c>
      <c r="K9" s="127">
        <f>J9+0.86</f>
        <v>7.3400000000000007</v>
      </c>
      <c r="L9" s="412">
        <f>K9+0.02</f>
        <v>7.36</v>
      </c>
    </row>
    <row r="10" spans="1:12" ht="16.5" thickBot="1" x14ac:dyDescent="0.3">
      <c r="A10" s="411">
        <f>D9+0.86</f>
        <v>7.34</v>
      </c>
      <c r="B10" s="127">
        <f>A10+0.02</f>
        <v>7.3599999999999994</v>
      </c>
      <c r="C10" s="127">
        <f>B10+0.86</f>
        <v>8.2199999999999989</v>
      </c>
      <c r="D10" s="412">
        <f>C10+0.02</f>
        <v>8.2399999999999984</v>
      </c>
      <c r="E10" s="127">
        <f>H9+0.46</f>
        <v>7.58</v>
      </c>
      <c r="F10" s="127">
        <v>8</v>
      </c>
      <c r="G10" s="127">
        <f>F10+0.46</f>
        <v>8.4600000000000009</v>
      </c>
      <c r="H10" s="412">
        <f>G10+0.02</f>
        <v>8.48</v>
      </c>
      <c r="I10" s="127">
        <f>L9+0.86</f>
        <v>8.2200000000000006</v>
      </c>
      <c r="J10" s="127">
        <f>I10+0.02</f>
        <v>8.24</v>
      </c>
      <c r="K10" s="127">
        <f>J10+0.86</f>
        <v>9.1</v>
      </c>
      <c r="L10" s="412">
        <f>K10+0.02</f>
        <v>9.1199999999999992</v>
      </c>
    </row>
    <row r="11" spans="1:12" ht="16.5" thickBot="1" x14ac:dyDescent="0.3">
      <c r="A11" s="411">
        <f t="shared" ref="A11:A18" si="0">D10+0.86</f>
        <v>9.0999999999999979</v>
      </c>
      <c r="B11" s="127">
        <f t="shared" ref="B11:B17" si="1">A11+0.02</f>
        <v>9.1199999999999974</v>
      </c>
      <c r="C11" s="127">
        <f>B11+0.46</f>
        <v>9.5799999999999983</v>
      </c>
      <c r="D11" s="412">
        <v>10</v>
      </c>
      <c r="E11" s="127">
        <f>H10+0.86</f>
        <v>9.34</v>
      </c>
      <c r="F11" s="127">
        <f>E11+0.02</f>
        <v>9.36</v>
      </c>
      <c r="G11" s="127">
        <f>F11+0.86</f>
        <v>10.219999999999999</v>
      </c>
      <c r="H11" s="412">
        <f t="shared" ref="H11:H16" si="2">G11+0.02</f>
        <v>10.239999999999998</v>
      </c>
      <c r="I11" s="127">
        <f>L10+0.46</f>
        <v>9.58</v>
      </c>
      <c r="J11" s="127">
        <v>10</v>
      </c>
      <c r="K11" s="127">
        <f>J11+0.46</f>
        <v>10.46</v>
      </c>
      <c r="L11" s="412">
        <f t="shared" ref="L11:L17" si="3">K11+0.02</f>
        <v>10.48</v>
      </c>
    </row>
    <row r="12" spans="1:12" ht="16.5" thickBot="1" x14ac:dyDescent="0.3">
      <c r="A12" s="411">
        <f>D11+0.46</f>
        <v>10.46</v>
      </c>
      <c r="B12" s="127">
        <f t="shared" si="1"/>
        <v>10.48</v>
      </c>
      <c r="C12" s="127">
        <f t="shared" ref="C12:C17" si="4">B12+0.86</f>
        <v>11.34</v>
      </c>
      <c r="D12" s="412">
        <f t="shared" ref="D12:D17" si="5">C12+0.02</f>
        <v>11.36</v>
      </c>
      <c r="E12" s="127">
        <f>H11+0.86</f>
        <v>11.099999999999998</v>
      </c>
      <c r="F12" s="127">
        <f t="shared" ref="F12:F17" si="6">E12+0.02</f>
        <v>11.119999999999997</v>
      </c>
      <c r="G12" s="127">
        <f t="shared" ref="G12:G17" si="7">F12+0.46</f>
        <v>11.579999999999998</v>
      </c>
      <c r="H12" s="412">
        <v>12</v>
      </c>
      <c r="I12" s="127">
        <f t="shared" ref="I12:I18" si="8">L11+0.86</f>
        <v>11.34</v>
      </c>
      <c r="J12" s="127">
        <f t="shared" ref="J12:J17" si="9">I12+0.02</f>
        <v>11.36</v>
      </c>
      <c r="K12" s="127">
        <f t="shared" ref="K12:K17" si="10">J12+0.86</f>
        <v>12.219999999999999</v>
      </c>
      <c r="L12" s="412">
        <f t="shared" si="3"/>
        <v>12.239999999999998</v>
      </c>
    </row>
    <row r="13" spans="1:12" ht="17.25" customHeight="1" thickBot="1" x14ac:dyDescent="0.3">
      <c r="A13" s="411">
        <f t="shared" si="0"/>
        <v>12.219999999999999</v>
      </c>
      <c r="B13" s="127">
        <f t="shared" si="1"/>
        <v>12.239999999999998</v>
      </c>
      <c r="C13" s="127">
        <f t="shared" si="4"/>
        <v>13.099999999999998</v>
      </c>
      <c r="D13" s="412">
        <f t="shared" si="5"/>
        <v>13.119999999999997</v>
      </c>
      <c r="E13" s="127">
        <f t="shared" ref="E13:E18" si="11">H12+0.46</f>
        <v>12.46</v>
      </c>
      <c r="F13" s="127">
        <f t="shared" si="6"/>
        <v>12.48</v>
      </c>
      <c r="G13" s="127">
        <f>F13+0.86</f>
        <v>13.34</v>
      </c>
      <c r="H13" s="412">
        <f t="shared" si="2"/>
        <v>13.36</v>
      </c>
      <c r="I13" s="127">
        <f t="shared" si="8"/>
        <v>13.099999999999998</v>
      </c>
      <c r="J13" s="127">
        <f t="shared" si="9"/>
        <v>13.119999999999997</v>
      </c>
      <c r="K13" s="127">
        <f>J13+0.46</f>
        <v>13.579999999999998</v>
      </c>
      <c r="L13" s="412">
        <v>14</v>
      </c>
    </row>
    <row r="14" spans="1:12" ht="16.5" customHeight="1" thickBot="1" x14ac:dyDescent="0.3">
      <c r="A14" s="411">
        <f>D13+0.46</f>
        <v>13.579999999999998</v>
      </c>
      <c r="B14" s="127">
        <v>14</v>
      </c>
      <c r="C14" s="127">
        <f>B14+0.46</f>
        <v>14.46</v>
      </c>
      <c r="D14" s="412">
        <f t="shared" si="5"/>
        <v>14.48</v>
      </c>
      <c r="E14" s="127">
        <f>H13+0.86</f>
        <v>14.219999999999999</v>
      </c>
      <c r="F14" s="127">
        <f t="shared" si="6"/>
        <v>14.239999999999998</v>
      </c>
      <c r="G14" s="127">
        <f>F14+0.86</f>
        <v>15.099999999999998</v>
      </c>
      <c r="H14" s="412">
        <f t="shared" si="2"/>
        <v>15.119999999999997</v>
      </c>
      <c r="I14" s="127">
        <f>L13+0.46</f>
        <v>14.46</v>
      </c>
      <c r="J14" s="127">
        <f t="shared" si="9"/>
        <v>14.48</v>
      </c>
      <c r="K14" s="127">
        <f t="shared" si="10"/>
        <v>15.34</v>
      </c>
      <c r="L14" s="412">
        <f t="shared" si="3"/>
        <v>15.36</v>
      </c>
    </row>
    <row r="15" spans="1:12" ht="16.5" thickBot="1" x14ac:dyDescent="0.3">
      <c r="A15" s="411">
        <f t="shared" si="0"/>
        <v>15.34</v>
      </c>
      <c r="B15" s="127">
        <f t="shared" si="1"/>
        <v>15.36</v>
      </c>
      <c r="C15" s="127">
        <f t="shared" si="4"/>
        <v>16.22</v>
      </c>
      <c r="D15" s="412">
        <f t="shared" si="5"/>
        <v>16.239999999999998</v>
      </c>
      <c r="E15" s="127">
        <f t="shared" si="11"/>
        <v>15.579999999999998</v>
      </c>
      <c r="F15" s="127">
        <v>16</v>
      </c>
      <c r="G15" s="127">
        <f t="shared" si="7"/>
        <v>16.46</v>
      </c>
      <c r="H15" s="412">
        <f t="shared" si="2"/>
        <v>16.48</v>
      </c>
      <c r="I15" s="127">
        <f t="shared" si="8"/>
        <v>16.22</v>
      </c>
      <c r="J15" s="127">
        <f t="shared" si="9"/>
        <v>16.239999999999998</v>
      </c>
      <c r="K15" s="127">
        <f t="shared" si="10"/>
        <v>17.099999999999998</v>
      </c>
      <c r="L15" s="412">
        <f t="shared" si="3"/>
        <v>17.119999999999997</v>
      </c>
    </row>
    <row r="16" spans="1:12" ht="16.5" thickBot="1" x14ac:dyDescent="0.3">
      <c r="A16" s="411">
        <f t="shared" si="0"/>
        <v>17.099999999999998</v>
      </c>
      <c r="B16" s="127">
        <f t="shared" si="1"/>
        <v>17.119999999999997</v>
      </c>
      <c r="C16" s="127">
        <f>B16+0.46</f>
        <v>17.579999999999998</v>
      </c>
      <c r="D16" s="412">
        <v>18</v>
      </c>
      <c r="E16" s="127">
        <f>H15+0.86</f>
        <v>17.34</v>
      </c>
      <c r="F16" s="127">
        <f t="shared" si="6"/>
        <v>17.36</v>
      </c>
      <c r="G16" s="127">
        <f>F16+0.86</f>
        <v>18.22</v>
      </c>
      <c r="H16" s="412">
        <f t="shared" si="2"/>
        <v>18.239999999999998</v>
      </c>
      <c r="I16" s="127">
        <f>L15+0.46</f>
        <v>17.579999999999998</v>
      </c>
      <c r="J16" s="127">
        <v>18</v>
      </c>
      <c r="K16" s="127">
        <f>J16+0.46</f>
        <v>18.46</v>
      </c>
      <c r="L16" s="412">
        <f t="shared" si="3"/>
        <v>18.48</v>
      </c>
    </row>
    <row r="17" spans="1:12" ht="16.5" thickBot="1" x14ac:dyDescent="0.3">
      <c r="A17" s="411">
        <f>D16+0.46</f>
        <v>18.46</v>
      </c>
      <c r="B17" s="127">
        <f t="shared" si="1"/>
        <v>18.48</v>
      </c>
      <c r="C17" s="127">
        <f t="shared" si="4"/>
        <v>19.34</v>
      </c>
      <c r="D17" s="412">
        <f t="shared" si="5"/>
        <v>19.36</v>
      </c>
      <c r="E17" s="127">
        <f>H16+0.86</f>
        <v>19.099999999999998</v>
      </c>
      <c r="F17" s="127">
        <f t="shared" si="6"/>
        <v>19.119999999999997</v>
      </c>
      <c r="G17" s="127">
        <f t="shared" si="7"/>
        <v>19.579999999999998</v>
      </c>
      <c r="H17" s="412">
        <v>20</v>
      </c>
      <c r="I17" s="127">
        <f t="shared" si="8"/>
        <v>19.34</v>
      </c>
      <c r="J17" s="127">
        <f t="shared" si="9"/>
        <v>19.36</v>
      </c>
      <c r="K17" s="127">
        <f t="shared" si="10"/>
        <v>20.22</v>
      </c>
      <c r="L17" s="412">
        <f t="shared" si="3"/>
        <v>20.239999999999998</v>
      </c>
    </row>
    <row r="18" spans="1:12" ht="16.5" thickBot="1" x14ac:dyDescent="0.3">
      <c r="A18" s="411">
        <f t="shared" si="0"/>
        <v>20.22</v>
      </c>
      <c r="B18" s="127"/>
      <c r="C18" s="127"/>
      <c r="D18" s="412"/>
      <c r="E18" s="127">
        <f t="shared" si="11"/>
        <v>20.46</v>
      </c>
      <c r="F18" s="127"/>
      <c r="G18" s="127"/>
      <c r="H18" s="412"/>
      <c r="I18" s="127">
        <f t="shared" si="8"/>
        <v>21.099999999999998</v>
      </c>
      <c r="J18" s="127"/>
      <c r="K18" s="127"/>
      <c r="L18" s="412"/>
    </row>
    <row r="19" spans="1:12" ht="16.5" thickBot="1" x14ac:dyDescent="0.3">
      <c r="A19" s="411"/>
      <c r="B19" s="127"/>
      <c r="C19" s="127"/>
      <c r="D19" s="412"/>
      <c r="E19" s="127"/>
      <c r="F19" s="127"/>
      <c r="G19" s="127"/>
      <c r="H19" s="412"/>
      <c r="I19" s="127"/>
      <c r="J19" s="127"/>
      <c r="K19" s="127"/>
      <c r="L19" s="412"/>
    </row>
    <row r="20" spans="1:12" ht="16.5" thickBot="1" x14ac:dyDescent="0.3">
      <c r="A20" s="411"/>
      <c r="B20" s="127"/>
      <c r="C20" s="127"/>
      <c r="D20" s="412"/>
      <c r="E20" s="127"/>
      <c r="F20" s="127"/>
      <c r="G20" s="127"/>
      <c r="H20" s="412"/>
      <c r="I20" s="127"/>
      <c r="J20" s="127"/>
      <c r="K20" s="127"/>
      <c r="L20" s="412"/>
    </row>
    <row r="21" spans="1:12" ht="17.25" thickTop="1" thickBot="1" x14ac:dyDescent="0.3">
      <c r="A21" s="634" t="s">
        <v>18</v>
      </c>
      <c r="B21" s="635"/>
      <c r="C21" s="635"/>
      <c r="D21" s="636"/>
      <c r="E21" s="634" t="s">
        <v>18</v>
      </c>
      <c r="F21" s="635"/>
      <c r="G21" s="635"/>
      <c r="H21" s="636"/>
      <c r="I21" s="634" t="s">
        <v>18</v>
      </c>
      <c r="J21" s="635"/>
      <c r="K21" s="635"/>
      <c r="L21" s="636"/>
    </row>
    <row r="22" spans="1:12" ht="17.25" thickTop="1" thickBot="1" x14ac:dyDescent="0.3">
      <c r="A22" s="637" t="s">
        <v>53</v>
      </c>
      <c r="B22" s="638"/>
      <c r="C22" s="638"/>
      <c r="D22" s="639"/>
      <c r="E22" s="89"/>
      <c r="F22" s="89"/>
      <c r="G22" s="89"/>
      <c r="H22" s="89"/>
      <c r="I22" s="89"/>
      <c r="J22" s="89"/>
      <c r="K22" s="89"/>
      <c r="L22" s="89"/>
    </row>
    <row r="23" spans="1:12" ht="17.25" customHeight="1" thickTop="1" thickBot="1" x14ac:dyDescent="0.3">
      <c r="A23" s="618" t="s">
        <v>47</v>
      </c>
      <c r="B23" s="619"/>
      <c r="C23" s="618" t="s">
        <v>48</v>
      </c>
      <c r="D23" s="619"/>
      <c r="E23" s="89"/>
      <c r="F23" s="89"/>
      <c r="G23" s="89"/>
      <c r="H23" s="89"/>
      <c r="I23" s="89"/>
      <c r="J23" s="89"/>
      <c r="K23" s="89"/>
      <c r="L23" s="89"/>
    </row>
    <row r="24" spans="1:12" ht="16.5" customHeight="1" thickBot="1" x14ac:dyDescent="0.3">
      <c r="A24" s="413" t="s">
        <v>10</v>
      </c>
      <c r="B24" s="409" t="s">
        <v>11</v>
      </c>
      <c r="C24" s="410" t="s">
        <v>10</v>
      </c>
      <c r="D24" s="410" t="s">
        <v>11</v>
      </c>
      <c r="E24" s="89"/>
      <c r="F24" s="89"/>
      <c r="G24" s="89"/>
      <c r="H24" s="89"/>
      <c r="I24" s="89"/>
      <c r="J24" s="89"/>
      <c r="K24" s="89"/>
      <c r="L24" s="89"/>
    </row>
    <row r="25" spans="1:12" ht="17.25" thickTop="1" thickBot="1" x14ac:dyDescent="0.3">
      <c r="A25" s="414"/>
      <c r="B25" s="415"/>
      <c r="C25" s="415"/>
      <c r="D25" s="94"/>
      <c r="E25" s="89"/>
      <c r="F25" s="89"/>
      <c r="G25" s="89"/>
      <c r="H25" s="89"/>
      <c r="I25" s="89"/>
      <c r="J25" s="89"/>
      <c r="K25" s="89"/>
      <c r="L25" s="89"/>
    </row>
    <row r="26" spans="1:12" ht="16.5" thickBot="1" x14ac:dyDescent="0.3">
      <c r="A26" s="94"/>
      <c r="B26" s="94">
        <v>0.3</v>
      </c>
      <c r="C26" s="94">
        <f>B26+"0:46"</f>
        <v>0.33194444444444443</v>
      </c>
      <c r="D26" s="415">
        <f>C26+"0:02"</f>
        <v>0.33333333333333331</v>
      </c>
      <c r="E26" s="89"/>
      <c r="F26" s="89"/>
      <c r="G26" s="89"/>
      <c r="H26" s="89"/>
      <c r="I26" s="89"/>
      <c r="J26" s="89"/>
      <c r="K26" s="89"/>
      <c r="L26" s="89"/>
    </row>
    <row r="27" spans="1:12" ht="16.5" thickBot="1" x14ac:dyDescent="0.3">
      <c r="A27" s="94">
        <f>D26+"0:46"</f>
        <v>0.36527777777777776</v>
      </c>
      <c r="B27" s="94">
        <f>A27+"0:02"</f>
        <v>0.36666666666666664</v>
      </c>
      <c r="C27" s="94">
        <f t="shared" ref="C27:C34" si="12">B27+"0:46"</f>
        <v>0.39861111111111108</v>
      </c>
      <c r="D27" s="415">
        <f t="shared" ref="D27:D34" si="13">C27+"0:02"</f>
        <v>0.39999999999999997</v>
      </c>
      <c r="E27" s="89"/>
      <c r="F27" s="89"/>
      <c r="G27" s="89"/>
      <c r="H27" s="89"/>
      <c r="I27" s="89"/>
      <c r="J27" s="89"/>
      <c r="K27" s="89"/>
      <c r="L27" s="89"/>
    </row>
    <row r="28" spans="1:12" ht="16.5" thickBot="1" x14ac:dyDescent="0.3">
      <c r="A28" s="94">
        <f t="shared" ref="A28:A35" si="14">D27+"0:46"</f>
        <v>0.43194444444444441</v>
      </c>
      <c r="B28" s="94">
        <f t="shared" ref="B28:B34" si="15">A28+"0:02"</f>
        <v>0.43333333333333329</v>
      </c>
      <c r="C28" s="94">
        <f t="shared" si="12"/>
        <v>0.46527777777777773</v>
      </c>
      <c r="D28" s="415">
        <f t="shared" si="13"/>
        <v>0.46666666666666662</v>
      </c>
      <c r="E28" s="89"/>
      <c r="F28" s="89"/>
      <c r="G28" s="89"/>
      <c r="H28" s="89"/>
      <c r="I28" s="89"/>
      <c r="J28" s="89"/>
      <c r="K28" s="89"/>
      <c r="L28" s="89"/>
    </row>
    <row r="29" spans="1:12" ht="16.5" thickBot="1" x14ac:dyDescent="0.3">
      <c r="A29" s="94">
        <f t="shared" si="14"/>
        <v>0.49861111111111106</v>
      </c>
      <c r="B29" s="94">
        <f t="shared" si="15"/>
        <v>0.49999999999999994</v>
      </c>
      <c r="C29" s="94">
        <f t="shared" si="12"/>
        <v>0.53194444444444444</v>
      </c>
      <c r="D29" s="415">
        <f t="shared" si="13"/>
        <v>0.53333333333333333</v>
      </c>
      <c r="E29" s="89"/>
      <c r="F29" s="89"/>
      <c r="G29" s="89"/>
      <c r="H29" s="89"/>
      <c r="I29" s="89"/>
      <c r="J29" s="89"/>
      <c r="K29" s="89"/>
      <c r="L29" s="89"/>
    </row>
    <row r="30" spans="1:12" ht="17.25" customHeight="1" thickBot="1" x14ac:dyDescent="0.3">
      <c r="A30" s="94">
        <f t="shared" si="14"/>
        <v>0.56527777777777777</v>
      </c>
      <c r="B30" s="94">
        <f t="shared" si="15"/>
        <v>0.56666666666666665</v>
      </c>
      <c r="C30" s="94">
        <f t="shared" si="12"/>
        <v>0.59861111111111109</v>
      </c>
      <c r="D30" s="415">
        <f t="shared" si="13"/>
        <v>0.6</v>
      </c>
      <c r="E30" s="89"/>
      <c r="F30" s="89"/>
      <c r="G30" s="89"/>
      <c r="H30" s="89"/>
      <c r="I30" s="89"/>
      <c r="J30" s="89"/>
      <c r="K30" s="89"/>
      <c r="L30" s="89"/>
    </row>
    <row r="31" spans="1:12" ht="16.5" customHeight="1" thickBot="1" x14ac:dyDescent="0.3">
      <c r="A31" s="94">
        <f t="shared" si="14"/>
        <v>0.63194444444444442</v>
      </c>
      <c r="B31" s="94">
        <f t="shared" si="15"/>
        <v>0.6333333333333333</v>
      </c>
      <c r="C31" s="94">
        <f t="shared" si="12"/>
        <v>0.66527777777777775</v>
      </c>
      <c r="D31" s="415">
        <f t="shared" si="13"/>
        <v>0.66666666666666663</v>
      </c>
      <c r="E31" s="89"/>
      <c r="F31" s="89"/>
      <c r="G31" s="89"/>
      <c r="H31" s="89"/>
      <c r="I31" s="89"/>
      <c r="J31" s="89"/>
      <c r="K31" s="89"/>
      <c r="L31" s="89"/>
    </row>
    <row r="32" spans="1:12" ht="16.5" thickBot="1" x14ac:dyDescent="0.3">
      <c r="A32" s="94">
        <f t="shared" si="14"/>
        <v>0.69861111111111107</v>
      </c>
      <c r="B32" s="94">
        <f t="shared" si="15"/>
        <v>0.7</v>
      </c>
      <c r="C32" s="94">
        <f t="shared" si="12"/>
        <v>0.7319444444444444</v>
      </c>
      <c r="D32" s="415">
        <f t="shared" si="13"/>
        <v>0.73333333333333328</v>
      </c>
      <c r="E32" s="89"/>
      <c r="F32" s="89"/>
      <c r="G32" s="89"/>
      <c r="H32" s="89"/>
      <c r="I32" s="89"/>
      <c r="J32" s="89"/>
      <c r="K32" s="89"/>
      <c r="L32" s="89"/>
    </row>
    <row r="33" spans="1:12" ht="16.5" thickBot="1" x14ac:dyDescent="0.3">
      <c r="A33" s="94">
        <f t="shared" si="14"/>
        <v>0.76527777777777772</v>
      </c>
      <c r="B33" s="94">
        <f t="shared" si="15"/>
        <v>0.76666666666666661</v>
      </c>
      <c r="C33" s="94">
        <f t="shared" si="12"/>
        <v>0.79861111111111105</v>
      </c>
      <c r="D33" s="415">
        <f t="shared" si="13"/>
        <v>0.79999999999999993</v>
      </c>
      <c r="E33" s="89"/>
      <c r="F33" s="89"/>
      <c r="G33" s="89"/>
      <c r="H33" s="89"/>
      <c r="I33" s="89"/>
      <c r="J33" s="89"/>
      <c r="K33" s="89"/>
      <c r="L33" s="89"/>
    </row>
    <row r="34" spans="1:12" ht="16.5" thickBot="1" x14ac:dyDescent="0.3">
      <c r="A34" s="94">
        <f t="shared" si="14"/>
        <v>0.83194444444444438</v>
      </c>
      <c r="B34" s="94">
        <f t="shared" si="15"/>
        <v>0.83333333333333326</v>
      </c>
      <c r="C34" s="94">
        <f t="shared" si="12"/>
        <v>0.8652777777777777</v>
      </c>
      <c r="D34" s="415">
        <f t="shared" si="13"/>
        <v>0.86666666666666659</v>
      </c>
      <c r="E34" s="89"/>
      <c r="F34" s="89"/>
      <c r="G34" s="89"/>
      <c r="H34" s="89"/>
      <c r="I34" s="89"/>
      <c r="J34" s="89"/>
      <c r="K34" s="89"/>
      <c r="L34" s="89"/>
    </row>
    <row r="35" spans="1:12" ht="16.5" thickBot="1" x14ac:dyDescent="0.3">
      <c r="A35" s="94">
        <f t="shared" si="14"/>
        <v>0.89861111111111103</v>
      </c>
      <c r="B35" s="94"/>
      <c r="C35" s="94"/>
      <c r="D35" s="415"/>
      <c r="E35" s="89"/>
      <c r="F35" s="89"/>
      <c r="G35" s="89"/>
      <c r="H35" s="89"/>
      <c r="I35" s="89"/>
      <c r="J35" s="89"/>
      <c r="K35" s="89"/>
      <c r="L35" s="89"/>
    </row>
    <row r="36" spans="1:12" ht="17.25" thickTop="1" thickBot="1" x14ac:dyDescent="0.3">
      <c r="A36" s="631" t="s">
        <v>18</v>
      </c>
      <c r="B36" s="632"/>
      <c r="C36" s="632"/>
      <c r="D36" s="633"/>
      <c r="E36" s="89"/>
      <c r="F36" s="89"/>
      <c r="G36" s="89"/>
      <c r="H36" s="89"/>
      <c r="I36" s="89"/>
      <c r="J36" s="89"/>
      <c r="K36" s="89"/>
      <c r="L36" s="89"/>
    </row>
    <row r="37" spans="1:12" ht="15.75" x14ac:dyDescent="0.25">
      <c r="A37" s="38"/>
    </row>
    <row r="38" spans="1:12" ht="15.75" x14ac:dyDescent="0.25">
      <c r="A38" s="39"/>
    </row>
    <row r="39" spans="1:12" ht="15.75" x14ac:dyDescent="0.25">
      <c r="A39" s="39"/>
    </row>
    <row r="40" spans="1:12" ht="15.75" x14ac:dyDescent="0.25">
      <c r="A40" s="39"/>
    </row>
    <row r="41" spans="1:12" ht="15.75" x14ac:dyDescent="0.25">
      <c r="A41" s="39"/>
    </row>
    <row r="42" spans="1:12" ht="15.75" x14ac:dyDescent="0.25">
      <c r="A42" s="39"/>
    </row>
    <row r="43" spans="1:12" ht="15.75" x14ac:dyDescent="0.25">
      <c r="A43" s="39"/>
    </row>
    <row r="44" spans="1:12" ht="15.75" x14ac:dyDescent="0.25">
      <c r="A44" s="39"/>
    </row>
    <row r="45" spans="1:12" ht="15.75" x14ac:dyDescent="0.25">
      <c r="A45" s="39"/>
    </row>
    <row r="46" spans="1:12" ht="15.75" x14ac:dyDescent="0.25">
      <c r="A46" s="39"/>
    </row>
    <row r="47" spans="1:12" ht="15.75" x14ac:dyDescent="0.25">
      <c r="A47" s="39"/>
    </row>
    <row r="48" spans="1:12" ht="15.75" x14ac:dyDescent="0.25">
      <c r="A48" s="39"/>
    </row>
    <row r="49" spans="1:1" ht="15.75" x14ac:dyDescent="0.25">
      <c r="A49" s="39"/>
    </row>
    <row r="50" spans="1:1" ht="15.75" x14ac:dyDescent="0.25">
      <c r="A50" s="39"/>
    </row>
  </sheetData>
  <mergeCells count="21">
    <mergeCell ref="A36:D36"/>
    <mergeCell ref="A21:D21"/>
    <mergeCell ref="E21:H21"/>
    <mergeCell ref="I21:L21"/>
    <mergeCell ref="A22:D22"/>
    <mergeCell ref="A23:B23"/>
    <mergeCell ref="C23:D23"/>
    <mergeCell ref="K7:L7"/>
    <mergeCell ref="A6:D6"/>
    <mergeCell ref="E6:H6"/>
    <mergeCell ref="I6:L6"/>
    <mergeCell ref="A7:B7"/>
    <mergeCell ref="C7:D7"/>
    <mergeCell ref="E7:F7"/>
    <mergeCell ref="G7:H7"/>
    <mergeCell ref="I7:J7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K12" sqref="K12"/>
    </sheetView>
  </sheetViews>
  <sheetFormatPr defaultRowHeight="15" x14ac:dyDescent="0.25"/>
  <cols>
    <col min="1" max="1" width="8.42578125" style="66" customWidth="1"/>
    <col min="2" max="2" width="8.28515625" style="66" customWidth="1"/>
    <col min="3" max="3" width="8" style="66" customWidth="1"/>
    <col min="4" max="4" width="8.140625" style="66" customWidth="1"/>
    <col min="5" max="5" width="8.42578125" style="66" customWidth="1"/>
    <col min="6" max="8" width="8.7109375" style="66" customWidth="1"/>
    <col min="9" max="9" width="9.140625" style="66" customWidth="1"/>
    <col min="10" max="10" width="8.7109375" style="66" customWidth="1"/>
    <col min="11" max="11" width="8.5703125" style="66" customWidth="1"/>
    <col min="12" max="12" width="8.7109375" style="66" customWidth="1"/>
    <col min="13" max="16384" width="9.140625" style="66"/>
  </cols>
  <sheetData>
    <row r="1" spans="1:14" ht="18.75" x14ac:dyDescent="0.25">
      <c r="C1" s="478" t="s">
        <v>0</v>
      </c>
      <c r="D1" s="478"/>
      <c r="E1" s="478"/>
      <c r="F1" s="478"/>
      <c r="G1" s="478"/>
      <c r="H1" s="478"/>
      <c r="I1" s="67"/>
      <c r="J1" s="67"/>
      <c r="K1" s="67"/>
      <c r="L1" s="67"/>
      <c r="M1" s="67"/>
      <c r="N1" s="67"/>
    </row>
    <row r="2" spans="1:14" ht="18.75" x14ac:dyDescent="0.25">
      <c r="C2" s="479" t="s">
        <v>1</v>
      </c>
      <c r="D2" s="479"/>
      <c r="E2" s="479"/>
      <c r="F2" s="479"/>
      <c r="G2" s="479"/>
      <c r="H2" s="479"/>
      <c r="I2" s="68"/>
      <c r="J2" s="68"/>
      <c r="K2" s="68"/>
      <c r="L2" s="68"/>
      <c r="M2" s="68"/>
      <c r="N2" s="68"/>
    </row>
    <row r="3" spans="1:14" ht="18.75" x14ac:dyDescent="0.25">
      <c r="C3" s="68" t="s">
        <v>2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8.75" x14ac:dyDescent="0.3">
      <c r="C4" s="43" t="s">
        <v>78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8.75" x14ac:dyDescent="0.3">
      <c r="C5" s="481" t="s">
        <v>4</v>
      </c>
      <c r="D5" s="481"/>
      <c r="E5" s="481"/>
      <c r="F5" s="481"/>
      <c r="G5" s="481"/>
      <c r="H5" s="481"/>
      <c r="I5" s="69"/>
      <c r="J5" s="69"/>
      <c r="K5" s="69"/>
      <c r="L5" s="69"/>
      <c r="M5" s="69"/>
      <c r="N5" s="69"/>
    </row>
    <row r="6" spans="1:14" ht="19.5" thickBot="1" x14ac:dyDescent="0.35"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ht="16.5" thickBot="1" x14ac:dyDescent="0.3">
      <c r="A7" s="672" t="s">
        <v>23</v>
      </c>
      <c r="B7" s="673"/>
      <c r="C7" s="673"/>
      <c r="D7" s="673"/>
      <c r="E7" s="386"/>
      <c r="F7" s="387" t="s">
        <v>6</v>
      </c>
      <c r="G7" s="388" t="s">
        <v>79</v>
      </c>
      <c r="H7" s="389"/>
      <c r="I7" s="655" t="s">
        <v>25</v>
      </c>
      <c r="J7" s="656"/>
      <c r="K7" s="656"/>
      <c r="L7" s="657"/>
    </row>
    <row r="8" spans="1:14" ht="16.5" thickBot="1" x14ac:dyDescent="0.3">
      <c r="A8" s="658" t="s">
        <v>80</v>
      </c>
      <c r="B8" s="659"/>
      <c r="C8" s="660" t="s">
        <v>81</v>
      </c>
      <c r="D8" s="659"/>
      <c r="E8" s="669" t="s">
        <v>80</v>
      </c>
      <c r="F8" s="670"/>
      <c r="G8" s="671" t="s">
        <v>81</v>
      </c>
      <c r="H8" s="670"/>
      <c r="I8" s="658" t="s">
        <v>80</v>
      </c>
      <c r="J8" s="659"/>
      <c r="K8" s="660" t="s">
        <v>81</v>
      </c>
      <c r="L8" s="662"/>
    </row>
    <row r="9" spans="1:14" ht="16.5" thickBot="1" x14ac:dyDescent="0.3">
      <c r="A9" s="390" t="s">
        <v>10</v>
      </c>
      <c r="B9" s="391" t="s">
        <v>11</v>
      </c>
      <c r="C9" s="391" t="s">
        <v>10</v>
      </c>
      <c r="D9" s="391" t="s">
        <v>11</v>
      </c>
      <c r="E9" s="391" t="s">
        <v>10</v>
      </c>
      <c r="F9" s="391" t="s">
        <v>11</v>
      </c>
      <c r="G9" s="391" t="s">
        <v>10</v>
      </c>
      <c r="H9" s="391" t="s">
        <v>11</v>
      </c>
      <c r="I9" s="391" t="s">
        <v>10</v>
      </c>
      <c r="J9" s="391" t="s">
        <v>11</v>
      </c>
      <c r="K9" s="391" t="s">
        <v>10</v>
      </c>
      <c r="L9" s="391" t="s">
        <v>11</v>
      </c>
    </row>
    <row r="10" spans="1:14" ht="16.5" thickBot="1" x14ac:dyDescent="0.3">
      <c r="A10" s="392">
        <v>7</v>
      </c>
      <c r="B10" s="393"/>
      <c r="C10" s="394"/>
      <c r="D10" s="394">
        <v>0.22916666666666666</v>
      </c>
      <c r="E10" s="392">
        <v>7</v>
      </c>
      <c r="F10" s="393"/>
      <c r="G10" s="394"/>
      <c r="H10" s="394"/>
      <c r="I10" s="395">
        <v>7</v>
      </c>
      <c r="J10" s="393"/>
      <c r="K10" s="394"/>
      <c r="L10" s="394">
        <v>0.24305555555555555</v>
      </c>
    </row>
    <row r="11" spans="1:14" ht="16.5" thickBot="1" x14ac:dyDescent="0.3">
      <c r="A11" s="394">
        <f>D10+"0:38"</f>
        <v>0.25555555555555554</v>
      </c>
      <c r="B11" s="394">
        <f>A11+"0:02"</f>
        <v>0.25694444444444442</v>
      </c>
      <c r="C11" s="394">
        <f>B11+"0:38"</f>
        <v>0.28333333333333333</v>
      </c>
      <c r="D11" s="394">
        <f>C11+"0:02"</f>
        <v>0.28472222222222221</v>
      </c>
      <c r="E11" s="394"/>
      <c r="F11" s="394">
        <v>0.2638888888888889</v>
      </c>
      <c r="G11" s="394">
        <f>F11+"0:38"</f>
        <v>0.2902777777777778</v>
      </c>
      <c r="H11" s="394">
        <f>G11+"0:02"</f>
        <v>0.29166666666666669</v>
      </c>
      <c r="I11" s="394">
        <f>L10+"0:38"</f>
        <v>0.26944444444444443</v>
      </c>
      <c r="J11" s="394">
        <f>I11+"0:02"</f>
        <v>0.27083333333333331</v>
      </c>
      <c r="K11" s="394">
        <f>J11+"0:38"</f>
        <v>0.29722222222222222</v>
      </c>
      <c r="L11" s="394">
        <f>K11+"0:02"</f>
        <v>0.2986111111111111</v>
      </c>
    </row>
    <row r="12" spans="1:14" ht="16.5" thickBot="1" x14ac:dyDescent="0.3">
      <c r="A12" s="394">
        <f t="shared" ref="A12:A21" si="0">D11+"0:38"</f>
        <v>0.31111111111111112</v>
      </c>
      <c r="B12" s="394">
        <f t="shared" ref="B12:B21" si="1">A12+"0:02"</f>
        <v>0.3125</v>
      </c>
      <c r="C12" s="394">
        <f t="shared" ref="C12:C21" si="2">B12+"0:38"</f>
        <v>0.33888888888888891</v>
      </c>
      <c r="D12" s="394">
        <f t="shared" ref="D12:D20" si="3">C12+"0:02"</f>
        <v>0.34027777777777779</v>
      </c>
      <c r="E12" s="394">
        <f t="shared" ref="E12:E21" si="4">H11+"0:38"</f>
        <v>0.31805555555555559</v>
      </c>
      <c r="F12" s="394">
        <f t="shared" ref="F12:F21" si="5">E12+"0:02"</f>
        <v>0.31944444444444448</v>
      </c>
      <c r="G12" s="394">
        <f t="shared" ref="G12:G21" si="6">F12+"0:38"</f>
        <v>0.34583333333333338</v>
      </c>
      <c r="H12" s="394">
        <f t="shared" ref="H12:H21" si="7">G12+"0:02"</f>
        <v>0.34722222222222227</v>
      </c>
      <c r="I12" s="394">
        <f t="shared" ref="I12:I21" si="8">L11+"0:38"</f>
        <v>0.32500000000000001</v>
      </c>
      <c r="J12" s="394">
        <f t="shared" ref="J12:J21" si="9">I12+"0:02"</f>
        <v>0.3263888888888889</v>
      </c>
      <c r="K12" s="394">
        <f t="shared" ref="K12:K21" si="10">J12+"0:38"</f>
        <v>0.3527777777777778</v>
      </c>
      <c r="L12" s="394">
        <f t="shared" ref="L12:L20" si="11">K12+"0:02"</f>
        <v>0.35416666666666669</v>
      </c>
    </row>
    <row r="13" spans="1:14" ht="16.5" thickBot="1" x14ac:dyDescent="0.3">
      <c r="A13" s="394">
        <f t="shared" si="0"/>
        <v>0.3666666666666667</v>
      </c>
      <c r="B13" s="394">
        <f t="shared" si="1"/>
        <v>0.36805555555555558</v>
      </c>
      <c r="C13" s="394">
        <f t="shared" si="2"/>
        <v>0.39444444444444449</v>
      </c>
      <c r="D13" s="394">
        <f t="shared" si="3"/>
        <v>0.39583333333333337</v>
      </c>
      <c r="E13" s="394">
        <f t="shared" si="4"/>
        <v>0.37361111111111117</v>
      </c>
      <c r="F13" s="394">
        <f t="shared" si="5"/>
        <v>0.37500000000000006</v>
      </c>
      <c r="G13" s="394">
        <f t="shared" si="6"/>
        <v>0.40138888888888896</v>
      </c>
      <c r="H13" s="394">
        <f t="shared" si="7"/>
        <v>0.40277777777777785</v>
      </c>
      <c r="I13" s="394">
        <f t="shared" si="8"/>
        <v>0.38055555555555559</v>
      </c>
      <c r="J13" s="394">
        <f t="shared" si="9"/>
        <v>0.38194444444444448</v>
      </c>
      <c r="K13" s="394">
        <f t="shared" si="10"/>
        <v>0.40833333333333338</v>
      </c>
      <c r="L13" s="394">
        <f t="shared" si="11"/>
        <v>0.40972222222222227</v>
      </c>
    </row>
    <row r="14" spans="1:14" ht="16.5" thickBot="1" x14ac:dyDescent="0.3">
      <c r="A14" s="394">
        <f t="shared" si="0"/>
        <v>0.42222222222222228</v>
      </c>
      <c r="B14" s="394">
        <f t="shared" si="1"/>
        <v>0.42361111111111116</v>
      </c>
      <c r="C14" s="394">
        <f t="shared" si="2"/>
        <v>0.45000000000000007</v>
      </c>
      <c r="D14" s="394">
        <f t="shared" si="3"/>
        <v>0.45138888888888895</v>
      </c>
      <c r="E14" s="394">
        <f t="shared" si="4"/>
        <v>0.42916666666666675</v>
      </c>
      <c r="F14" s="394">
        <f t="shared" si="5"/>
        <v>0.43055555555555564</v>
      </c>
      <c r="G14" s="394">
        <f t="shared" si="6"/>
        <v>0.45694444444444454</v>
      </c>
      <c r="H14" s="394">
        <f t="shared" si="7"/>
        <v>0.45833333333333343</v>
      </c>
      <c r="I14" s="394">
        <f t="shared" si="8"/>
        <v>0.43611111111111117</v>
      </c>
      <c r="J14" s="394">
        <f t="shared" si="9"/>
        <v>0.43750000000000006</v>
      </c>
      <c r="K14" s="394">
        <f t="shared" si="10"/>
        <v>0.46388888888888896</v>
      </c>
      <c r="L14" s="394">
        <f t="shared" si="11"/>
        <v>0.46527777777777785</v>
      </c>
    </row>
    <row r="15" spans="1:14" ht="16.5" thickBot="1" x14ac:dyDescent="0.3">
      <c r="A15" s="394">
        <f t="shared" si="0"/>
        <v>0.47777777777777786</v>
      </c>
      <c r="B15" s="394">
        <f t="shared" si="1"/>
        <v>0.47916666666666674</v>
      </c>
      <c r="C15" s="394">
        <f t="shared" si="2"/>
        <v>0.50555555555555565</v>
      </c>
      <c r="D15" s="394">
        <f t="shared" si="3"/>
        <v>0.50694444444444453</v>
      </c>
      <c r="E15" s="394">
        <f t="shared" si="4"/>
        <v>0.48472222222222233</v>
      </c>
      <c r="F15" s="394">
        <f t="shared" si="5"/>
        <v>0.48611111111111122</v>
      </c>
      <c r="G15" s="394">
        <f t="shared" si="6"/>
        <v>0.51250000000000007</v>
      </c>
      <c r="H15" s="394">
        <f t="shared" si="7"/>
        <v>0.51388888888888895</v>
      </c>
      <c r="I15" s="394">
        <f t="shared" si="8"/>
        <v>0.49166666666666675</v>
      </c>
      <c r="J15" s="394">
        <f t="shared" si="9"/>
        <v>0.49305555555555564</v>
      </c>
      <c r="K15" s="394">
        <f t="shared" si="10"/>
        <v>0.51944444444444449</v>
      </c>
      <c r="L15" s="394">
        <f t="shared" si="11"/>
        <v>0.52083333333333337</v>
      </c>
    </row>
    <row r="16" spans="1:14" ht="16.5" thickBot="1" x14ac:dyDescent="0.3">
      <c r="A16" s="394">
        <f t="shared" si="0"/>
        <v>0.53333333333333344</v>
      </c>
      <c r="B16" s="394">
        <f t="shared" si="1"/>
        <v>0.53472222222222232</v>
      </c>
      <c r="C16" s="394">
        <f t="shared" si="2"/>
        <v>0.56111111111111123</v>
      </c>
      <c r="D16" s="394">
        <f t="shared" si="3"/>
        <v>0.56250000000000011</v>
      </c>
      <c r="E16" s="394">
        <f t="shared" si="4"/>
        <v>0.54027777777777786</v>
      </c>
      <c r="F16" s="394">
        <f t="shared" si="5"/>
        <v>0.54166666666666674</v>
      </c>
      <c r="G16" s="394">
        <f t="shared" si="6"/>
        <v>0.56805555555555565</v>
      </c>
      <c r="H16" s="394">
        <f t="shared" si="7"/>
        <v>0.56944444444444453</v>
      </c>
      <c r="I16" s="394">
        <f t="shared" si="8"/>
        <v>0.54722222222222228</v>
      </c>
      <c r="J16" s="394">
        <f t="shared" si="9"/>
        <v>0.54861111111111116</v>
      </c>
      <c r="K16" s="394">
        <f t="shared" si="10"/>
        <v>0.57500000000000007</v>
      </c>
      <c r="L16" s="394">
        <f t="shared" si="11"/>
        <v>0.57638888888888895</v>
      </c>
    </row>
    <row r="17" spans="1:12" ht="16.5" thickBot="1" x14ac:dyDescent="0.3">
      <c r="A17" s="394">
        <f t="shared" si="0"/>
        <v>0.58888888888888902</v>
      </c>
      <c r="B17" s="394">
        <f t="shared" si="1"/>
        <v>0.5902777777777779</v>
      </c>
      <c r="C17" s="394">
        <f t="shared" si="2"/>
        <v>0.61666666666666681</v>
      </c>
      <c r="D17" s="394">
        <f t="shared" si="3"/>
        <v>0.61805555555555569</v>
      </c>
      <c r="E17" s="394">
        <f t="shared" si="4"/>
        <v>0.59583333333333344</v>
      </c>
      <c r="F17" s="394">
        <f t="shared" si="5"/>
        <v>0.59722222222222232</v>
      </c>
      <c r="G17" s="394">
        <f t="shared" si="6"/>
        <v>0.62361111111111123</v>
      </c>
      <c r="H17" s="394">
        <f t="shared" si="7"/>
        <v>0.62500000000000011</v>
      </c>
      <c r="I17" s="394">
        <f t="shared" si="8"/>
        <v>0.60277777777777786</v>
      </c>
      <c r="J17" s="394">
        <f t="shared" si="9"/>
        <v>0.60416666666666674</v>
      </c>
      <c r="K17" s="394">
        <f t="shared" si="10"/>
        <v>0.63055555555555565</v>
      </c>
      <c r="L17" s="394">
        <f t="shared" si="11"/>
        <v>0.63194444444444453</v>
      </c>
    </row>
    <row r="18" spans="1:12" ht="16.5" thickBot="1" x14ac:dyDescent="0.3">
      <c r="A18" s="394">
        <f t="shared" si="0"/>
        <v>0.6444444444444446</v>
      </c>
      <c r="B18" s="394">
        <f t="shared" si="1"/>
        <v>0.64583333333333348</v>
      </c>
      <c r="C18" s="394">
        <f t="shared" si="2"/>
        <v>0.67222222222222239</v>
      </c>
      <c r="D18" s="394">
        <f t="shared" si="3"/>
        <v>0.67361111111111127</v>
      </c>
      <c r="E18" s="394">
        <f t="shared" si="4"/>
        <v>0.65138888888888902</v>
      </c>
      <c r="F18" s="394">
        <f t="shared" si="5"/>
        <v>0.6527777777777779</v>
      </c>
      <c r="G18" s="394">
        <f t="shared" si="6"/>
        <v>0.67916666666666681</v>
      </c>
      <c r="H18" s="394">
        <f t="shared" si="7"/>
        <v>0.68055555555555569</v>
      </c>
      <c r="I18" s="394">
        <f t="shared" si="8"/>
        <v>0.65833333333333344</v>
      </c>
      <c r="J18" s="394">
        <f t="shared" si="9"/>
        <v>0.65972222222222232</v>
      </c>
      <c r="K18" s="394">
        <f t="shared" si="10"/>
        <v>0.68611111111111123</v>
      </c>
      <c r="L18" s="394">
        <f t="shared" si="11"/>
        <v>0.68750000000000011</v>
      </c>
    </row>
    <row r="19" spans="1:12" ht="16.5" thickBot="1" x14ac:dyDescent="0.3">
      <c r="A19" s="394">
        <f t="shared" si="0"/>
        <v>0.70000000000000018</v>
      </c>
      <c r="B19" s="394">
        <f t="shared" si="1"/>
        <v>0.70138888888888906</v>
      </c>
      <c r="C19" s="394">
        <f t="shared" si="2"/>
        <v>0.72777777777777797</v>
      </c>
      <c r="D19" s="394">
        <f t="shared" si="3"/>
        <v>0.72916666666666685</v>
      </c>
      <c r="E19" s="394">
        <f t="shared" si="4"/>
        <v>0.7069444444444446</v>
      </c>
      <c r="F19" s="394">
        <f t="shared" si="5"/>
        <v>0.70833333333333348</v>
      </c>
      <c r="G19" s="394">
        <f t="shared" si="6"/>
        <v>0.73472222222222239</v>
      </c>
      <c r="H19" s="394">
        <f t="shared" si="7"/>
        <v>0.73611111111111127</v>
      </c>
      <c r="I19" s="394">
        <f t="shared" si="8"/>
        <v>0.71388888888888902</v>
      </c>
      <c r="J19" s="394">
        <f t="shared" si="9"/>
        <v>0.7152777777777779</v>
      </c>
      <c r="K19" s="394">
        <f t="shared" si="10"/>
        <v>0.74166666666666681</v>
      </c>
      <c r="L19" s="394">
        <f t="shared" si="11"/>
        <v>0.74305555555555569</v>
      </c>
    </row>
    <row r="20" spans="1:12" ht="16.5" thickBot="1" x14ac:dyDescent="0.3">
      <c r="A20" s="394">
        <f t="shared" si="0"/>
        <v>0.75555555555555576</v>
      </c>
      <c r="B20" s="394">
        <f t="shared" si="1"/>
        <v>0.75694444444444464</v>
      </c>
      <c r="C20" s="394">
        <f t="shared" si="2"/>
        <v>0.78333333333333355</v>
      </c>
      <c r="D20" s="394">
        <f t="shared" si="3"/>
        <v>0.78472222222222243</v>
      </c>
      <c r="E20" s="394">
        <f t="shared" si="4"/>
        <v>0.76250000000000018</v>
      </c>
      <c r="F20" s="394">
        <f t="shared" si="5"/>
        <v>0.76388888888888906</v>
      </c>
      <c r="G20" s="394">
        <f t="shared" si="6"/>
        <v>0.79027777777777797</v>
      </c>
      <c r="H20" s="394">
        <f t="shared" si="7"/>
        <v>0.79166666666666685</v>
      </c>
      <c r="I20" s="394">
        <f t="shared" si="8"/>
        <v>0.7694444444444446</v>
      </c>
      <c r="J20" s="394">
        <f t="shared" si="9"/>
        <v>0.77083333333333348</v>
      </c>
      <c r="K20" s="394">
        <f t="shared" si="10"/>
        <v>0.79722222222222239</v>
      </c>
      <c r="L20" s="394">
        <f t="shared" si="11"/>
        <v>0.79861111111111127</v>
      </c>
    </row>
    <row r="21" spans="1:12" ht="16.5" thickBot="1" x14ac:dyDescent="0.3">
      <c r="A21" s="396">
        <f t="shared" si="0"/>
        <v>0.81111111111111134</v>
      </c>
      <c r="B21" s="396">
        <f t="shared" si="1"/>
        <v>0.81250000000000022</v>
      </c>
      <c r="C21" s="396">
        <f t="shared" si="2"/>
        <v>0.83888888888888913</v>
      </c>
      <c r="D21" s="396"/>
      <c r="E21" s="396">
        <f t="shared" si="4"/>
        <v>0.81805555555555576</v>
      </c>
      <c r="F21" s="396">
        <f t="shared" si="5"/>
        <v>0.81944444444444464</v>
      </c>
      <c r="G21" s="396">
        <f t="shared" si="6"/>
        <v>0.84583333333333355</v>
      </c>
      <c r="H21" s="396">
        <f t="shared" si="7"/>
        <v>0.84722222222222243</v>
      </c>
      <c r="I21" s="394">
        <f t="shared" si="8"/>
        <v>0.82500000000000018</v>
      </c>
      <c r="J21" s="394">
        <f t="shared" si="9"/>
        <v>0.82638888888888906</v>
      </c>
      <c r="K21" s="394">
        <f t="shared" si="10"/>
        <v>0.85277777777777797</v>
      </c>
      <c r="L21" s="394"/>
    </row>
    <row r="22" spans="1:12" ht="16.5" thickBot="1" x14ac:dyDescent="0.3">
      <c r="A22" s="397"/>
      <c r="B22" s="397"/>
      <c r="C22" s="397"/>
      <c r="D22" s="397"/>
      <c r="E22" s="398">
        <v>0.87361111111111101</v>
      </c>
      <c r="F22" s="398">
        <v>0.90972222222222221</v>
      </c>
      <c r="G22" s="398">
        <v>0.90138888888888891</v>
      </c>
      <c r="H22" s="398"/>
      <c r="I22" s="394"/>
      <c r="J22" s="394"/>
      <c r="K22" s="394"/>
      <c r="L22" s="394"/>
    </row>
    <row r="23" spans="1:12" ht="24.75" customHeight="1" thickBot="1" x14ac:dyDescent="0.3">
      <c r="A23" s="652" t="s">
        <v>58</v>
      </c>
      <c r="B23" s="653"/>
      <c r="C23" s="653"/>
      <c r="D23" s="663"/>
      <c r="E23" s="664" t="s">
        <v>88</v>
      </c>
      <c r="F23" s="653"/>
      <c r="G23" s="653"/>
      <c r="H23" s="665"/>
      <c r="I23" s="666" t="s">
        <v>58</v>
      </c>
      <c r="J23" s="667"/>
      <c r="K23" s="667"/>
      <c r="L23" s="668"/>
    </row>
    <row r="24" spans="1:12" ht="16.5" thickBot="1" x14ac:dyDescent="0.3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ht="16.5" thickBot="1" x14ac:dyDescent="0.3">
      <c r="A25" s="655" t="s">
        <v>30</v>
      </c>
      <c r="B25" s="656"/>
      <c r="C25" s="656"/>
      <c r="D25" s="656"/>
      <c r="E25" s="655" t="s">
        <v>31</v>
      </c>
      <c r="F25" s="656"/>
      <c r="G25" s="656"/>
      <c r="H25" s="657"/>
      <c r="I25" s="655" t="s">
        <v>32</v>
      </c>
      <c r="J25" s="656"/>
      <c r="K25" s="656"/>
      <c r="L25" s="661"/>
    </row>
    <row r="26" spans="1:12" ht="16.5" thickBot="1" x14ac:dyDescent="0.3">
      <c r="A26" s="658" t="s">
        <v>80</v>
      </c>
      <c r="B26" s="659"/>
      <c r="C26" s="660" t="s">
        <v>81</v>
      </c>
      <c r="D26" s="659"/>
      <c r="E26" s="658" t="s">
        <v>80</v>
      </c>
      <c r="F26" s="659"/>
      <c r="G26" s="660" t="s">
        <v>81</v>
      </c>
      <c r="H26" s="659"/>
      <c r="I26" s="658" t="s">
        <v>80</v>
      </c>
      <c r="J26" s="659"/>
      <c r="K26" s="660" t="s">
        <v>81</v>
      </c>
      <c r="L26" s="659"/>
    </row>
    <row r="27" spans="1:12" ht="16.5" thickBot="1" x14ac:dyDescent="0.3">
      <c r="A27" s="390" t="s">
        <v>10</v>
      </c>
      <c r="B27" s="391" t="s">
        <v>11</v>
      </c>
      <c r="C27" s="391" t="s">
        <v>10</v>
      </c>
      <c r="D27" s="391" t="s">
        <v>11</v>
      </c>
      <c r="E27" s="391" t="s">
        <v>10</v>
      </c>
      <c r="F27" s="391" t="s">
        <v>11</v>
      </c>
      <c r="G27" s="391" t="s">
        <v>10</v>
      </c>
      <c r="H27" s="391" t="s">
        <v>11</v>
      </c>
      <c r="I27" s="391" t="s">
        <v>10</v>
      </c>
      <c r="J27" s="399" t="s">
        <v>11</v>
      </c>
      <c r="K27" s="391" t="s">
        <v>10</v>
      </c>
      <c r="L27" s="391" t="s">
        <v>11</v>
      </c>
    </row>
    <row r="28" spans="1:12" ht="16.5" thickBot="1" x14ac:dyDescent="0.3">
      <c r="A28" s="392">
        <v>7</v>
      </c>
      <c r="B28" s="393"/>
      <c r="C28" s="394"/>
      <c r="D28" s="394"/>
      <c r="E28" s="392">
        <v>7</v>
      </c>
      <c r="F28" s="393"/>
      <c r="G28" s="394"/>
      <c r="H28" s="394"/>
      <c r="I28" s="400"/>
      <c r="J28" s="401"/>
      <c r="K28" s="402"/>
      <c r="L28" s="402"/>
    </row>
    <row r="29" spans="1:12" ht="16.5" thickBot="1" x14ac:dyDescent="0.3">
      <c r="A29" s="395">
        <v>7</v>
      </c>
      <c r="B29" s="393"/>
      <c r="C29" s="394"/>
      <c r="D29" s="394">
        <v>0.25</v>
      </c>
      <c r="E29" s="394"/>
      <c r="F29" s="394">
        <v>0.22916666666666666</v>
      </c>
      <c r="G29" s="394">
        <f>F29+"0:38"</f>
        <v>0.25555555555555554</v>
      </c>
      <c r="H29" s="394">
        <f>G29+"0:02"</f>
        <v>0.25694444444444442</v>
      </c>
      <c r="I29" s="403"/>
      <c r="J29" s="404">
        <v>0.23611111111111113</v>
      </c>
      <c r="K29" s="394">
        <f>J29+"0:38"</f>
        <v>0.26250000000000001</v>
      </c>
      <c r="L29" s="394">
        <f>K29+"0:02"</f>
        <v>0.2638888888888889</v>
      </c>
    </row>
    <row r="30" spans="1:12" ht="16.5" thickBot="1" x14ac:dyDescent="0.3">
      <c r="A30" s="394">
        <f>D29+"0:38"</f>
        <v>0.27638888888888891</v>
      </c>
      <c r="B30" s="394">
        <f>A30+"0:02"</f>
        <v>0.27777777777777779</v>
      </c>
      <c r="C30" s="394">
        <f>B30+"0:38"</f>
        <v>0.3041666666666667</v>
      </c>
      <c r="D30" s="394">
        <f>C30+"0:02"</f>
        <v>0.30555555555555558</v>
      </c>
      <c r="E30" s="394">
        <f t="shared" ref="E30:E40" si="12">H29+"0:38"</f>
        <v>0.28333333333333333</v>
      </c>
      <c r="F30" s="394">
        <f t="shared" ref="F30:F39" si="13">E30+"0:02"</f>
        <v>0.28472222222222221</v>
      </c>
      <c r="G30" s="394">
        <f t="shared" ref="G30:G39" si="14">F30+"0:38"</f>
        <v>0.31111111111111112</v>
      </c>
      <c r="H30" s="394">
        <f t="shared" ref="H30:H39" si="15">G30+"0:02"</f>
        <v>0.3125</v>
      </c>
      <c r="I30" s="394">
        <f t="shared" ref="I30:I41" si="16">L29+"0:38"</f>
        <v>0.2902777777777778</v>
      </c>
      <c r="J30" s="394">
        <f t="shared" ref="J30:J40" si="17">I30+"0:02"</f>
        <v>0.29166666666666669</v>
      </c>
      <c r="K30" s="394">
        <f t="shared" ref="K30:K40" si="18">J30+"0:38"</f>
        <v>0.31805555555555559</v>
      </c>
      <c r="L30" s="394">
        <f t="shared" ref="L30:L40" si="19">K30+"0:02"</f>
        <v>0.31944444444444448</v>
      </c>
    </row>
    <row r="31" spans="1:12" ht="16.5" thickBot="1" x14ac:dyDescent="0.3">
      <c r="A31" s="394">
        <f t="shared" ref="A31:A41" si="20">D30+"0:38"</f>
        <v>0.33194444444444449</v>
      </c>
      <c r="B31" s="394">
        <f t="shared" ref="B31:B40" si="21">A31+"0:02"</f>
        <v>0.33333333333333337</v>
      </c>
      <c r="C31" s="394">
        <f t="shared" ref="C31:C40" si="22">B31+"0:38"</f>
        <v>0.35972222222222228</v>
      </c>
      <c r="D31" s="394">
        <f t="shared" ref="D31:D40" si="23">C31+"0:02"</f>
        <v>0.36111111111111116</v>
      </c>
      <c r="E31" s="394">
        <f t="shared" si="12"/>
        <v>0.33888888888888891</v>
      </c>
      <c r="F31" s="394">
        <f t="shared" si="13"/>
        <v>0.34027777777777779</v>
      </c>
      <c r="G31" s="394">
        <f t="shared" si="14"/>
        <v>0.3666666666666667</v>
      </c>
      <c r="H31" s="394">
        <f t="shared" si="15"/>
        <v>0.36805555555555558</v>
      </c>
      <c r="I31" s="394">
        <f t="shared" si="16"/>
        <v>0.34583333333333338</v>
      </c>
      <c r="J31" s="394">
        <f t="shared" si="17"/>
        <v>0.34722222222222227</v>
      </c>
      <c r="K31" s="394">
        <f t="shared" si="18"/>
        <v>0.37361111111111117</v>
      </c>
      <c r="L31" s="394">
        <f t="shared" si="19"/>
        <v>0.37500000000000006</v>
      </c>
    </row>
    <row r="32" spans="1:12" ht="16.5" thickBot="1" x14ac:dyDescent="0.3">
      <c r="A32" s="394">
        <f t="shared" si="20"/>
        <v>0.38750000000000007</v>
      </c>
      <c r="B32" s="394">
        <f t="shared" si="21"/>
        <v>0.38888888888888895</v>
      </c>
      <c r="C32" s="394">
        <f t="shared" si="22"/>
        <v>0.41527777777777786</v>
      </c>
      <c r="D32" s="394">
        <f t="shared" si="23"/>
        <v>0.41666666666666674</v>
      </c>
      <c r="E32" s="394">
        <f t="shared" si="12"/>
        <v>0.39444444444444449</v>
      </c>
      <c r="F32" s="394">
        <f t="shared" si="13"/>
        <v>0.39583333333333337</v>
      </c>
      <c r="G32" s="394">
        <f t="shared" si="14"/>
        <v>0.42222222222222228</v>
      </c>
      <c r="H32" s="394">
        <f t="shared" si="15"/>
        <v>0.42361111111111116</v>
      </c>
      <c r="I32" s="394">
        <f t="shared" si="16"/>
        <v>0.40138888888888896</v>
      </c>
      <c r="J32" s="394">
        <f t="shared" si="17"/>
        <v>0.40277777777777785</v>
      </c>
      <c r="K32" s="394">
        <f t="shared" si="18"/>
        <v>0.42916666666666675</v>
      </c>
      <c r="L32" s="394">
        <f t="shared" si="19"/>
        <v>0.43055555555555564</v>
      </c>
    </row>
    <row r="33" spans="1:12" ht="16.5" thickBot="1" x14ac:dyDescent="0.3">
      <c r="A33" s="394">
        <f t="shared" si="20"/>
        <v>0.44305555555555565</v>
      </c>
      <c r="B33" s="394">
        <f t="shared" si="21"/>
        <v>0.44444444444444453</v>
      </c>
      <c r="C33" s="394">
        <f t="shared" si="22"/>
        <v>0.47083333333333344</v>
      </c>
      <c r="D33" s="394">
        <f t="shared" si="23"/>
        <v>0.47222222222222232</v>
      </c>
      <c r="E33" s="394">
        <f t="shared" si="12"/>
        <v>0.45000000000000007</v>
      </c>
      <c r="F33" s="394">
        <f t="shared" si="13"/>
        <v>0.45138888888888895</v>
      </c>
      <c r="G33" s="394">
        <f t="shared" si="14"/>
        <v>0.47777777777777786</v>
      </c>
      <c r="H33" s="394">
        <f t="shared" si="15"/>
        <v>0.47916666666666674</v>
      </c>
      <c r="I33" s="394">
        <f t="shared" si="16"/>
        <v>0.45694444444444454</v>
      </c>
      <c r="J33" s="394">
        <f t="shared" si="17"/>
        <v>0.45833333333333343</v>
      </c>
      <c r="K33" s="394">
        <f t="shared" si="18"/>
        <v>0.48472222222222233</v>
      </c>
      <c r="L33" s="394">
        <f t="shared" si="19"/>
        <v>0.48611111111111122</v>
      </c>
    </row>
    <row r="34" spans="1:12" ht="16.5" thickBot="1" x14ac:dyDescent="0.3">
      <c r="A34" s="394">
        <f t="shared" si="20"/>
        <v>0.49861111111111123</v>
      </c>
      <c r="B34" s="394">
        <f t="shared" si="21"/>
        <v>0.50000000000000011</v>
      </c>
      <c r="C34" s="394">
        <f t="shared" si="22"/>
        <v>0.52638888888888902</v>
      </c>
      <c r="D34" s="394">
        <f t="shared" si="23"/>
        <v>0.5277777777777779</v>
      </c>
      <c r="E34" s="394">
        <f t="shared" si="12"/>
        <v>0.50555555555555565</v>
      </c>
      <c r="F34" s="394">
        <f t="shared" si="13"/>
        <v>0.50694444444444453</v>
      </c>
      <c r="G34" s="394">
        <f t="shared" si="14"/>
        <v>0.53333333333333344</v>
      </c>
      <c r="H34" s="394">
        <f t="shared" si="15"/>
        <v>0.53472222222222232</v>
      </c>
      <c r="I34" s="394">
        <f t="shared" si="16"/>
        <v>0.51250000000000007</v>
      </c>
      <c r="J34" s="394">
        <f t="shared" si="17"/>
        <v>0.51388888888888895</v>
      </c>
      <c r="K34" s="394">
        <f t="shared" si="18"/>
        <v>0.54027777777777786</v>
      </c>
      <c r="L34" s="394">
        <f t="shared" si="19"/>
        <v>0.54166666666666674</v>
      </c>
    </row>
    <row r="35" spans="1:12" ht="16.5" thickBot="1" x14ac:dyDescent="0.3">
      <c r="A35" s="394">
        <f t="shared" si="20"/>
        <v>0.55416666666666681</v>
      </c>
      <c r="B35" s="394">
        <f t="shared" si="21"/>
        <v>0.55555555555555569</v>
      </c>
      <c r="C35" s="394">
        <f t="shared" si="22"/>
        <v>0.5819444444444446</v>
      </c>
      <c r="D35" s="394">
        <f t="shared" si="23"/>
        <v>0.58333333333333348</v>
      </c>
      <c r="E35" s="394">
        <f t="shared" si="12"/>
        <v>0.56111111111111123</v>
      </c>
      <c r="F35" s="394">
        <f t="shared" si="13"/>
        <v>0.56250000000000011</v>
      </c>
      <c r="G35" s="394">
        <f t="shared" si="14"/>
        <v>0.58888888888888902</v>
      </c>
      <c r="H35" s="394">
        <f t="shared" si="15"/>
        <v>0.5902777777777779</v>
      </c>
      <c r="I35" s="394">
        <f t="shared" si="16"/>
        <v>0.56805555555555565</v>
      </c>
      <c r="J35" s="394">
        <f t="shared" si="17"/>
        <v>0.56944444444444453</v>
      </c>
      <c r="K35" s="394">
        <f t="shared" si="18"/>
        <v>0.59583333333333344</v>
      </c>
      <c r="L35" s="394">
        <f t="shared" si="19"/>
        <v>0.59722222222222232</v>
      </c>
    </row>
    <row r="36" spans="1:12" ht="16.5" thickBot="1" x14ac:dyDescent="0.3">
      <c r="A36" s="394">
        <f t="shared" si="20"/>
        <v>0.60972222222222239</v>
      </c>
      <c r="B36" s="394">
        <f t="shared" si="21"/>
        <v>0.61111111111111127</v>
      </c>
      <c r="C36" s="394">
        <f t="shared" si="22"/>
        <v>0.63750000000000018</v>
      </c>
      <c r="D36" s="394">
        <f t="shared" si="23"/>
        <v>0.63888888888888906</v>
      </c>
      <c r="E36" s="394">
        <f t="shared" si="12"/>
        <v>0.61666666666666681</v>
      </c>
      <c r="F36" s="394">
        <f t="shared" si="13"/>
        <v>0.61805555555555569</v>
      </c>
      <c r="G36" s="394">
        <f t="shared" si="14"/>
        <v>0.6444444444444446</v>
      </c>
      <c r="H36" s="394">
        <f t="shared" si="15"/>
        <v>0.64583333333333348</v>
      </c>
      <c r="I36" s="394">
        <f t="shared" si="16"/>
        <v>0.62361111111111123</v>
      </c>
      <c r="J36" s="394">
        <f t="shared" si="17"/>
        <v>0.62500000000000011</v>
      </c>
      <c r="K36" s="394">
        <f t="shared" si="18"/>
        <v>0.65138888888888902</v>
      </c>
      <c r="L36" s="394">
        <f t="shared" si="19"/>
        <v>0.6527777777777779</v>
      </c>
    </row>
    <row r="37" spans="1:12" ht="16.5" thickBot="1" x14ac:dyDescent="0.3">
      <c r="A37" s="394">
        <f t="shared" si="20"/>
        <v>0.66527777777777797</v>
      </c>
      <c r="B37" s="394">
        <f t="shared" si="21"/>
        <v>0.66666666666666685</v>
      </c>
      <c r="C37" s="394">
        <f t="shared" si="22"/>
        <v>0.69305555555555576</v>
      </c>
      <c r="D37" s="394">
        <f t="shared" si="23"/>
        <v>0.69444444444444464</v>
      </c>
      <c r="E37" s="394">
        <f t="shared" si="12"/>
        <v>0.67222222222222239</v>
      </c>
      <c r="F37" s="394">
        <f t="shared" si="13"/>
        <v>0.67361111111111127</v>
      </c>
      <c r="G37" s="394">
        <f t="shared" si="14"/>
        <v>0.70000000000000018</v>
      </c>
      <c r="H37" s="394">
        <f t="shared" si="15"/>
        <v>0.70138888888888906</v>
      </c>
      <c r="I37" s="394">
        <f t="shared" si="16"/>
        <v>0.67916666666666681</v>
      </c>
      <c r="J37" s="394">
        <f t="shared" si="17"/>
        <v>0.68055555555555569</v>
      </c>
      <c r="K37" s="394">
        <f t="shared" si="18"/>
        <v>0.7069444444444446</v>
      </c>
      <c r="L37" s="394">
        <f t="shared" si="19"/>
        <v>0.70833333333333348</v>
      </c>
    </row>
    <row r="38" spans="1:12" ht="16.5" thickBot="1" x14ac:dyDescent="0.3">
      <c r="A38" s="394">
        <f t="shared" si="20"/>
        <v>0.72083333333333355</v>
      </c>
      <c r="B38" s="394">
        <f t="shared" si="21"/>
        <v>0.72222222222222243</v>
      </c>
      <c r="C38" s="394">
        <f t="shared" si="22"/>
        <v>0.74861111111111134</v>
      </c>
      <c r="D38" s="394">
        <f t="shared" si="23"/>
        <v>0.75000000000000022</v>
      </c>
      <c r="E38" s="394">
        <f t="shared" si="12"/>
        <v>0.72777777777777797</v>
      </c>
      <c r="F38" s="394">
        <f t="shared" si="13"/>
        <v>0.72916666666666685</v>
      </c>
      <c r="G38" s="394">
        <f t="shared" si="14"/>
        <v>0.75555555555555576</v>
      </c>
      <c r="H38" s="394">
        <f t="shared" si="15"/>
        <v>0.75694444444444464</v>
      </c>
      <c r="I38" s="394">
        <f t="shared" si="16"/>
        <v>0.73472222222222239</v>
      </c>
      <c r="J38" s="394">
        <f t="shared" si="17"/>
        <v>0.73611111111111127</v>
      </c>
      <c r="K38" s="394">
        <f t="shared" si="18"/>
        <v>0.76250000000000018</v>
      </c>
      <c r="L38" s="394">
        <f t="shared" si="19"/>
        <v>0.76388888888888906</v>
      </c>
    </row>
    <row r="39" spans="1:12" ht="16.5" thickBot="1" x14ac:dyDescent="0.3">
      <c r="A39" s="394">
        <f t="shared" si="20"/>
        <v>0.77638888888888913</v>
      </c>
      <c r="B39" s="394">
        <f t="shared" si="21"/>
        <v>0.77777777777777801</v>
      </c>
      <c r="C39" s="394">
        <f t="shared" si="22"/>
        <v>0.80416666666666692</v>
      </c>
      <c r="D39" s="394">
        <f t="shared" si="23"/>
        <v>0.8055555555555558</v>
      </c>
      <c r="E39" s="394">
        <f t="shared" si="12"/>
        <v>0.78333333333333355</v>
      </c>
      <c r="F39" s="394">
        <f t="shared" si="13"/>
        <v>0.78472222222222243</v>
      </c>
      <c r="G39" s="394">
        <f t="shared" si="14"/>
        <v>0.81111111111111134</v>
      </c>
      <c r="H39" s="394">
        <f t="shared" si="15"/>
        <v>0.81250000000000022</v>
      </c>
      <c r="I39" s="394">
        <f t="shared" si="16"/>
        <v>0.79027777777777797</v>
      </c>
      <c r="J39" s="394">
        <f t="shared" si="17"/>
        <v>0.79166666666666685</v>
      </c>
      <c r="K39" s="394">
        <f t="shared" si="18"/>
        <v>0.81805555555555576</v>
      </c>
      <c r="L39" s="394">
        <f t="shared" si="19"/>
        <v>0.81944444444444464</v>
      </c>
    </row>
    <row r="40" spans="1:12" ht="16.5" thickBot="1" x14ac:dyDescent="0.3">
      <c r="A40" s="394">
        <f t="shared" si="20"/>
        <v>0.83194444444444471</v>
      </c>
      <c r="B40" s="394">
        <f t="shared" si="21"/>
        <v>0.83333333333333359</v>
      </c>
      <c r="C40" s="394">
        <f t="shared" si="22"/>
        <v>0.8597222222222225</v>
      </c>
      <c r="D40" s="396">
        <f t="shared" si="23"/>
        <v>0.86111111111111138</v>
      </c>
      <c r="E40" s="394">
        <f t="shared" si="12"/>
        <v>0.83888888888888913</v>
      </c>
      <c r="F40" s="394"/>
      <c r="G40" s="394"/>
      <c r="H40" s="394"/>
      <c r="I40" s="394">
        <f t="shared" si="16"/>
        <v>0.84583333333333355</v>
      </c>
      <c r="J40" s="394">
        <f t="shared" si="17"/>
        <v>0.84722222222222243</v>
      </c>
      <c r="K40" s="394">
        <f t="shared" si="18"/>
        <v>0.87361111111111134</v>
      </c>
      <c r="L40" s="394">
        <f t="shared" si="19"/>
        <v>0.87500000000000022</v>
      </c>
    </row>
    <row r="41" spans="1:12" s="71" customFormat="1" ht="16.5" thickBot="1" x14ac:dyDescent="0.3">
      <c r="A41" s="394">
        <f t="shared" si="20"/>
        <v>0.88750000000000029</v>
      </c>
      <c r="B41" s="394"/>
      <c r="C41" s="403"/>
      <c r="D41" s="302"/>
      <c r="E41" s="394"/>
      <c r="F41" s="394"/>
      <c r="G41" s="394"/>
      <c r="H41" s="394"/>
      <c r="I41" s="394">
        <f t="shared" si="16"/>
        <v>0.90138888888888913</v>
      </c>
      <c r="J41" s="394"/>
      <c r="K41" s="394"/>
      <c r="L41" s="394"/>
    </row>
    <row r="42" spans="1:12" x14ac:dyDescent="0.25">
      <c r="A42" s="640" t="s">
        <v>88</v>
      </c>
      <c r="B42" s="640"/>
      <c r="C42" s="640"/>
      <c r="D42" s="641"/>
      <c r="E42" s="644" t="s">
        <v>58</v>
      </c>
      <c r="F42" s="640"/>
      <c r="G42" s="640"/>
      <c r="H42" s="641"/>
      <c r="I42" s="646" t="s">
        <v>82</v>
      </c>
      <c r="J42" s="647"/>
      <c r="K42" s="647"/>
      <c r="L42" s="648"/>
    </row>
    <row r="43" spans="1:12" ht="10.5" customHeight="1" thickBot="1" x14ac:dyDescent="0.3">
      <c r="A43" s="642"/>
      <c r="B43" s="642"/>
      <c r="C43" s="642"/>
      <c r="D43" s="643"/>
      <c r="E43" s="645"/>
      <c r="F43" s="642"/>
      <c r="G43" s="642"/>
      <c r="H43" s="643"/>
      <c r="I43" s="649"/>
      <c r="J43" s="650"/>
      <c r="K43" s="650"/>
      <c r="L43" s="651"/>
    </row>
    <row r="44" spans="1:12" ht="16.5" thickBot="1" x14ac:dyDescent="0.3">
      <c r="A44" s="655" t="s">
        <v>33</v>
      </c>
      <c r="B44" s="656"/>
      <c r="C44" s="656"/>
      <c r="D44" s="657"/>
      <c r="E44" s="655" t="s">
        <v>34</v>
      </c>
      <c r="F44" s="656"/>
      <c r="G44" s="656"/>
      <c r="H44" s="657"/>
      <c r="I44" s="89"/>
      <c r="J44" s="89"/>
      <c r="K44" s="89"/>
      <c r="L44" s="89"/>
    </row>
    <row r="45" spans="1:12" ht="16.5" thickBot="1" x14ac:dyDescent="0.3">
      <c r="A45" s="658" t="s">
        <v>80</v>
      </c>
      <c r="B45" s="659"/>
      <c r="C45" s="660" t="s">
        <v>81</v>
      </c>
      <c r="D45" s="659"/>
      <c r="E45" s="658" t="s">
        <v>80</v>
      </c>
      <c r="F45" s="659"/>
      <c r="G45" s="660" t="s">
        <v>81</v>
      </c>
      <c r="H45" s="659"/>
      <c r="I45" s="89"/>
      <c r="J45" s="89"/>
      <c r="K45" s="89"/>
      <c r="L45" s="89"/>
    </row>
    <row r="46" spans="1:12" ht="16.5" thickBot="1" x14ac:dyDescent="0.3">
      <c r="A46" s="390" t="s">
        <v>10</v>
      </c>
      <c r="B46" s="391" t="s">
        <v>11</v>
      </c>
      <c r="C46" s="391" t="s">
        <v>10</v>
      </c>
      <c r="D46" s="391" t="s">
        <v>11</v>
      </c>
      <c r="E46" s="391" t="s">
        <v>10</v>
      </c>
      <c r="F46" s="391" t="s">
        <v>11</v>
      </c>
      <c r="G46" s="391" t="s">
        <v>10</v>
      </c>
      <c r="H46" s="391" t="s">
        <v>11</v>
      </c>
      <c r="I46" s="89"/>
      <c r="J46" s="89"/>
      <c r="K46" s="89"/>
      <c r="L46" s="89"/>
    </row>
    <row r="47" spans="1:12" ht="16.5" thickBot="1" x14ac:dyDescent="0.3">
      <c r="A47" s="405"/>
      <c r="B47" s="406"/>
      <c r="C47" s="407"/>
      <c r="D47" s="402"/>
      <c r="E47" s="403"/>
      <c r="F47" s="404"/>
      <c r="G47" s="394"/>
      <c r="H47" s="394"/>
      <c r="I47" s="89"/>
      <c r="J47" s="89"/>
      <c r="K47" s="89"/>
      <c r="L47" s="89"/>
    </row>
    <row r="48" spans="1:12" ht="16.5" thickBot="1" x14ac:dyDescent="0.3">
      <c r="A48" s="403"/>
      <c r="B48" s="404">
        <v>0.24305555555555555</v>
      </c>
      <c r="C48" s="394">
        <f>B48+"0:38"</f>
        <v>0.26944444444444443</v>
      </c>
      <c r="D48" s="394">
        <f>C48+"0:02"</f>
        <v>0.27083333333333331</v>
      </c>
      <c r="E48" s="403"/>
      <c r="F48" s="404">
        <v>0.25</v>
      </c>
      <c r="G48" s="394">
        <f>F48+"0:38"</f>
        <v>0.27638888888888891</v>
      </c>
      <c r="H48" s="394">
        <f>G48+"0:02"</f>
        <v>0.27777777777777779</v>
      </c>
      <c r="I48" s="89"/>
      <c r="J48" s="89"/>
      <c r="K48" s="89"/>
      <c r="L48" s="89"/>
    </row>
    <row r="49" spans="1:12" ht="16.5" thickBot="1" x14ac:dyDescent="0.3">
      <c r="A49" s="394">
        <f t="shared" ref="A49:A59" si="24">D48+"0:38"</f>
        <v>0.29722222222222222</v>
      </c>
      <c r="B49" s="394">
        <f t="shared" ref="B49:B58" si="25">A49+"0:02"</f>
        <v>0.2986111111111111</v>
      </c>
      <c r="C49" s="394">
        <f t="shared" ref="C49:C58" si="26">B49+"0:38"</f>
        <v>0.32500000000000001</v>
      </c>
      <c r="D49" s="394">
        <f t="shared" ref="D49:D58" si="27">C49+"0:02"</f>
        <v>0.3263888888888889</v>
      </c>
      <c r="E49" s="394">
        <f t="shared" ref="E49:E59" si="28">H48+"0:38"</f>
        <v>0.3041666666666667</v>
      </c>
      <c r="F49" s="394">
        <f t="shared" ref="F49:F58" si="29">E49+"0:02"</f>
        <v>0.30555555555555558</v>
      </c>
      <c r="G49" s="394">
        <f t="shared" ref="G49:G58" si="30">F49+"0:38"</f>
        <v>0.33194444444444449</v>
      </c>
      <c r="H49" s="394">
        <f t="shared" ref="H49:H58" si="31">G49+"0:02"</f>
        <v>0.33333333333333337</v>
      </c>
      <c r="I49" s="89"/>
      <c r="J49" s="89"/>
      <c r="K49" s="89"/>
      <c r="L49" s="89"/>
    </row>
    <row r="50" spans="1:12" ht="16.5" thickBot="1" x14ac:dyDescent="0.3">
      <c r="A50" s="394">
        <f t="shared" si="24"/>
        <v>0.3527777777777778</v>
      </c>
      <c r="B50" s="394">
        <f t="shared" si="25"/>
        <v>0.35416666666666669</v>
      </c>
      <c r="C50" s="394">
        <f t="shared" si="26"/>
        <v>0.38055555555555559</v>
      </c>
      <c r="D50" s="394">
        <f t="shared" si="27"/>
        <v>0.38194444444444448</v>
      </c>
      <c r="E50" s="394">
        <f t="shared" si="28"/>
        <v>0.35972222222222228</v>
      </c>
      <c r="F50" s="394">
        <f t="shared" si="29"/>
        <v>0.36111111111111116</v>
      </c>
      <c r="G50" s="394">
        <f t="shared" si="30"/>
        <v>0.38750000000000007</v>
      </c>
      <c r="H50" s="394">
        <f t="shared" si="31"/>
        <v>0.38888888888888895</v>
      </c>
      <c r="I50" s="89"/>
      <c r="J50" s="89"/>
      <c r="K50" s="89"/>
      <c r="L50" s="89"/>
    </row>
    <row r="51" spans="1:12" ht="16.5" thickBot="1" x14ac:dyDescent="0.3">
      <c r="A51" s="394">
        <f t="shared" si="24"/>
        <v>0.40833333333333338</v>
      </c>
      <c r="B51" s="394">
        <f t="shared" si="25"/>
        <v>0.40972222222222227</v>
      </c>
      <c r="C51" s="394">
        <f t="shared" si="26"/>
        <v>0.43611111111111117</v>
      </c>
      <c r="D51" s="394">
        <f t="shared" si="27"/>
        <v>0.43750000000000006</v>
      </c>
      <c r="E51" s="394">
        <f t="shared" si="28"/>
        <v>0.41527777777777786</v>
      </c>
      <c r="F51" s="394">
        <f t="shared" si="29"/>
        <v>0.41666666666666674</v>
      </c>
      <c r="G51" s="394">
        <f t="shared" si="30"/>
        <v>0.44305555555555565</v>
      </c>
      <c r="H51" s="394">
        <f t="shared" si="31"/>
        <v>0.44444444444444453</v>
      </c>
      <c r="I51" s="89"/>
      <c r="J51" s="89"/>
      <c r="K51" s="89"/>
      <c r="L51" s="89"/>
    </row>
    <row r="52" spans="1:12" ht="16.5" thickBot="1" x14ac:dyDescent="0.3">
      <c r="A52" s="394">
        <f t="shared" si="24"/>
        <v>0.46388888888888896</v>
      </c>
      <c r="B52" s="394">
        <f t="shared" si="25"/>
        <v>0.46527777777777785</v>
      </c>
      <c r="C52" s="394">
        <f t="shared" si="26"/>
        <v>0.49166666666666675</v>
      </c>
      <c r="D52" s="394">
        <f t="shared" si="27"/>
        <v>0.49305555555555564</v>
      </c>
      <c r="E52" s="394">
        <f t="shared" si="28"/>
        <v>0.47083333333333344</v>
      </c>
      <c r="F52" s="394">
        <f t="shared" si="29"/>
        <v>0.47222222222222232</v>
      </c>
      <c r="G52" s="394">
        <f t="shared" si="30"/>
        <v>0.49861111111111123</v>
      </c>
      <c r="H52" s="394">
        <f t="shared" si="31"/>
        <v>0.50000000000000011</v>
      </c>
      <c r="I52" s="89"/>
      <c r="J52" s="89"/>
      <c r="K52" s="89"/>
      <c r="L52" s="89"/>
    </row>
    <row r="53" spans="1:12" ht="16.5" thickBot="1" x14ac:dyDescent="0.3">
      <c r="A53" s="394">
        <f t="shared" si="24"/>
        <v>0.51944444444444449</v>
      </c>
      <c r="B53" s="394">
        <f t="shared" si="25"/>
        <v>0.52083333333333337</v>
      </c>
      <c r="C53" s="394">
        <f t="shared" si="26"/>
        <v>0.54722222222222228</v>
      </c>
      <c r="D53" s="394">
        <f t="shared" si="27"/>
        <v>0.54861111111111116</v>
      </c>
      <c r="E53" s="394">
        <f t="shared" si="28"/>
        <v>0.52638888888888902</v>
      </c>
      <c r="F53" s="394">
        <f t="shared" si="29"/>
        <v>0.5277777777777779</v>
      </c>
      <c r="G53" s="394">
        <f t="shared" si="30"/>
        <v>0.55416666666666681</v>
      </c>
      <c r="H53" s="394">
        <f t="shared" si="31"/>
        <v>0.55555555555555569</v>
      </c>
      <c r="I53" s="89"/>
      <c r="J53" s="89"/>
      <c r="K53" s="89"/>
      <c r="L53" s="89"/>
    </row>
    <row r="54" spans="1:12" ht="16.5" thickBot="1" x14ac:dyDescent="0.3">
      <c r="A54" s="394">
        <f t="shared" si="24"/>
        <v>0.57500000000000007</v>
      </c>
      <c r="B54" s="394">
        <f t="shared" si="25"/>
        <v>0.57638888888888895</v>
      </c>
      <c r="C54" s="394">
        <f t="shared" si="26"/>
        <v>0.60277777777777786</v>
      </c>
      <c r="D54" s="394">
        <f t="shared" si="27"/>
        <v>0.60416666666666674</v>
      </c>
      <c r="E54" s="394">
        <f t="shared" si="28"/>
        <v>0.5819444444444446</v>
      </c>
      <c r="F54" s="394">
        <f t="shared" si="29"/>
        <v>0.58333333333333348</v>
      </c>
      <c r="G54" s="394">
        <f t="shared" si="30"/>
        <v>0.60972222222222239</v>
      </c>
      <c r="H54" s="394">
        <f t="shared" si="31"/>
        <v>0.61111111111111127</v>
      </c>
      <c r="I54" s="89"/>
      <c r="J54" s="89"/>
      <c r="K54" s="89"/>
      <c r="L54" s="89"/>
    </row>
    <row r="55" spans="1:12" ht="16.5" thickBot="1" x14ac:dyDescent="0.3">
      <c r="A55" s="394">
        <f t="shared" si="24"/>
        <v>0.63055555555555565</v>
      </c>
      <c r="B55" s="394">
        <f t="shared" si="25"/>
        <v>0.63194444444444453</v>
      </c>
      <c r="C55" s="394">
        <f t="shared" si="26"/>
        <v>0.65833333333333344</v>
      </c>
      <c r="D55" s="394">
        <f t="shared" si="27"/>
        <v>0.65972222222222232</v>
      </c>
      <c r="E55" s="394">
        <f t="shared" si="28"/>
        <v>0.63750000000000018</v>
      </c>
      <c r="F55" s="394">
        <f t="shared" si="29"/>
        <v>0.63888888888888906</v>
      </c>
      <c r="G55" s="394">
        <f t="shared" si="30"/>
        <v>0.66527777777777797</v>
      </c>
      <c r="H55" s="394">
        <f t="shared" si="31"/>
        <v>0.66666666666666685</v>
      </c>
      <c r="I55" s="89"/>
      <c r="J55" s="89"/>
      <c r="K55" s="89"/>
      <c r="L55" s="89"/>
    </row>
    <row r="56" spans="1:12" ht="16.5" thickBot="1" x14ac:dyDescent="0.3">
      <c r="A56" s="394">
        <f t="shared" si="24"/>
        <v>0.68611111111111123</v>
      </c>
      <c r="B56" s="394">
        <f t="shared" si="25"/>
        <v>0.68750000000000011</v>
      </c>
      <c r="C56" s="394">
        <f t="shared" si="26"/>
        <v>0.71388888888888902</v>
      </c>
      <c r="D56" s="394">
        <f t="shared" si="27"/>
        <v>0.7152777777777779</v>
      </c>
      <c r="E56" s="394">
        <f t="shared" si="28"/>
        <v>0.69305555555555576</v>
      </c>
      <c r="F56" s="394">
        <f t="shared" si="29"/>
        <v>0.69444444444444464</v>
      </c>
      <c r="G56" s="394">
        <f t="shared" si="30"/>
        <v>0.72083333333333355</v>
      </c>
      <c r="H56" s="394">
        <f t="shared" si="31"/>
        <v>0.72222222222222243</v>
      </c>
      <c r="I56" s="89"/>
      <c r="J56" s="89"/>
      <c r="K56" s="89"/>
      <c r="L56" s="89"/>
    </row>
    <row r="57" spans="1:12" ht="16.5" thickBot="1" x14ac:dyDescent="0.3">
      <c r="A57" s="394">
        <f t="shared" si="24"/>
        <v>0.74166666666666681</v>
      </c>
      <c r="B57" s="394">
        <f t="shared" si="25"/>
        <v>0.74305555555555569</v>
      </c>
      <c r="C57" s="394">
        <f t="shared" si="26"/>
        <v>0.7694444444444446</v>
      </c>
      <c r="D57" s="394">
        <f t="shared" si="27"/>
        <v>0.77083333333333348</v>
      </c>
      <c r="E57" s="394">
        <f t="shared" si="28"/>
        <v>0.74861111111111134</v>
      </c>
      <c r="F57" s="394">
        <f t="shared" si="29"/>
        <v>0.75000000000000022</v>
      </c>
      <c r="G57" s="394">
        <f t="shared" si="30"/>
        <v>0.77638888888888913</v>
      </c>
      <c r="H57" s="394">
        <f t="shared" si="31"/>
        <v>0.77777777777777801</v>
      </c>
      <c r="I57" s="89"/>
      <c r="J57" s="89"/>
      <c r="K57" s="89"/>
      <c r="L57" s="89"/>
    </row>
    <row r="58" spans="1:12" ht="16.5" thickBot="1" x14ac:dyDescent="0.3">
      <c r="A58" s="394">
        <f t="shared" si="24"/>
        <v>0.79722222222222239</v>
      </c>
      <c r="B58" s="394">
        <f t="shared" si="25"/>
        <v>0.79861111111111127</v>
      </c>
      <c r="C58" s="394">
        <f t="shared" si="26"/>
        <v>0.82500000000000018</v>
      </c>
      <c r="D58" s="394">
        <f t="shared" si="27"/>
        <v>0.82638888888888906</v>
      </c>
      <c r="E58" s="394">
        <f t="shared" si="28"/>
        <v>0.80416666666666692</v>
      </c>
      <c r="F58" s="394">
        <f t="shared" si="29"/>
        <v>0.8055555555555558</v>
      </c>
      <c r="G58" s="394">
        <f t="shared" si="30"/>
        <v>0.83194444444444471</v>
      </c>
      <c r="H58" s="394">
        <f t="shared" si="31"/>
        <v>0.83333333333333359</v>
      </c>
      <c r="I58" s="89"/>
      <c r="J58" s="89"/>
      <c r="K58" s="89"/>
      <c r="L58" s="89"/>
    </row>
    <row r="59" spans="1:12" ht="16.5" thickBot="1" x14ac:dyDescent="0.3">
      <c r="A59" s="394">
        <f t="shared" si="24"/>
        <v>0.85277777777777797</v>
      </c>
      <c r="B59" s="394"/>
      <c r="C59" s="394"/>
      <c r="D59" s="394"/>
      <c r="E59" s="394">
        <f t="shared" si="28"/>
        <v>0.8597222222222225</v>
      </c>
      <c r="F59" s="394"/>
      <c r="G59" s="394"/>
      <c r="H59" s="394"/>
      <c r="I59" s="89"/>
      <c r="J59" s="89"/>
      <c r="K59" s="89"/>
      <c r="L59" s="89"/>
    </row>
    <row r="60" spans="1:12" ht="22.5" customHeight="1" thickBot="1" x14ac:dyDescent="0.3">
      <c r="A60" s="652" t="s">
        <v>58</v>
      </c>
      <c r="B60" s="653"/>
      <c r="C60" s="653"/>
      <c r="D60" s="654"/>
      <c r="E60" s="652" t="s">
        <v>58</v>
      </c>
      <c r="F60" s="653"/>
      <c r="G60" s="653"/>
      <c r="H60" s="654"/>
      <c r="I60" s="89"/>
      <c r="J60" s="89"/>
      <c r="K60" s="89"/>
      <c r="L60" s="89"/>
    </row>
    <row r="61" spans="1:12" ht="4.5" customHeight="1" x14ac:dyDescent="0.25"/>
  </sheetData>
  <mergeCells count="34">
    <mergeCell ref="C1:H1"/>
    <mergeCell ref="C2:H2"/>
    <mergeCell ref="C5:H5"/>
    <mergeCell ref="A7:D7"/>
    <mergeCell ref="I7:L7"/>
    <mergeCell ref="K8:L8"/>
    <mergeCell ref="A23:D23"/>
    <mergeCell ref="E23:H23"/>
    <mergeCell ref="I23:L23"/>
    <mergeCell ref="A8:B8"/>
    <mergeCell ref="C8:D8"/>
    <mergeCell ref="E8:F8"/>
    <mergeCell ref="G8:H8"/>
    <mergeCell ref="I8:J8"/>
    <mergeCell ref="A25:D25"/>
    <mergeCell ref="E25:H25"/>
    <mergeCell ref="I25:L25"/>
    <mergeCell ref="A26:B26"/>
    <mergeCell ref="C26:D26"/>
    <mergeCell ref="E26:F26"/>
    <mergeCell ref="G26:H26"/>
    <mergeCell ref="I26:J26"/>
    <mergeCell ref="K26:L26"/>
    <mergeCell ref="A42:D43"/>
    <mergeCell ref="E42:H43"/>
    <mergeCell ref="I42:L43"/>
    <mergeCell ref="A60:D60"/>
    <mergeCell ref="E60:H60"/>
    <mergeCell ref="A44:D44"/>
    <mergeCell ref="E44:H44"/>
    <mergeCell ref="A45:B45"/>
    <mergeCell ref="C45:D45"/>
    <mergeCell ref="E45:F45"/>
    <mergeCell ref="G45:H4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25" workbookViewId="0">
      <selection activeCell="G11" sqref="G11"/>
    </sheetView>
  </sheetViews>
  <sheetFormatPr defaultRowHeight="15" x14ac:dyDescent="0.25"/>
  <cols>
    <col min="1" max="1" width="7.42578125" style="70" customWidth="1"/>
    <col min="2" max="2" width="7.85546875" style="70" customWidth="1"/>
    <col min="3" max="3" width="8.7109375" style="70" customWidth="1"/>
    <col min="4" max="4" width="8.5703125" style="70" customWidth="1"/>
    <col min="5" max="5" width="7.85546875" style="70" customWidth="1"/>
    <col min="6" max="6" width="7.42578125" style="70" customWidth="1"/>
    <col min="7" max="7" width="8.85546875" style="70" customWidth="1"/>
    <col min="8" max="8" width="8.140625" style="70" customWidth="1"/>
    <col min="9" max="9" width="7.5703125" style="70" customWidth="1"/>
    <col min="10" max="10" width="8.85546875" style="70" customWidth="1"/>
    <col min="11" max="11" width="8.28515625" style="70" customWidth="1"/>
    <col min="12" max="12" width="8.5703125" style="70" customWidth="1"/>
    <col min="13" max="16384" width="9.140625" style="70"/>
  </cols>
  <sheetData>
    <row r="1" spans="1:14" ht="18.75" x14ac:dyDescent="0.25">
      <c r="C1" s="478" t="s">
        <v>0</v>
      </c>
      <c r="D1" s="478"/>
      <c r="E1" s="478"/>
      <c r="F1" s="478"/>
      <c r="G1" s="478"/>
      <c r="H1" s="478"/>
      <c r="I1" s="67"/>
      <c r="J1" s="67"/>
      <c r="K1" s="67"/>
      <c r="L1" s="67"/>
      <c r="M1" s="67"/>
      <c r="N1" s="67"/>
    </row>
    <row r="2" spans="1:14" ht="18.75" x14ac:dyDescent="0.25">
      <c r="C2" s="479" t="s">
        <v>1</v>
      </c>
      <c r="D2" s="479"/>
      <c r="E2" s="479"/>
      <c r="F2" s="479"/>
      <c r="G2" s="479"/>
      <c r="H2" s="479"/>
      <c r="I2" s="68"/>
      <c r="J2" s="68"/>
      <c r="K2" s="68"/>
      <c r="L2" s="68"/>
      <c r="M2" s="68"/>
      <c r="N2" s="68"/>
    </row>
    <row r="3" spans="1:14" ht="18.75" x14ac:dyDescent="0.25">
      <c r="C3" s="68" t="s">
        <v>2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8.75" x14ac:dyDescent="0.3">
      <c r="C4" s="43" t="s">
        <v>78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ht="18.75" x14ac:dyDescent="0.3">
      <c r="C5" s="481" t="s">
        <v>42</v>
      </c>
      <c r="D5" s="481"/>
      <c r="E5" s="481"/>
      <c r="F5" s="481"/>
      <c r="G5" s="481"/>
      <c r="H5" s="481"/>
      <c r="I5" s="69"/>
      <c r="J5" s="69"/>
      <c r="K5" s="69"/>
      <c r="L5" s="69"/>
      <c r="M5" s="69"/>
      <c r="N5" s="69"/>
    </row>
    <row r="6" spans="1:14" ht="15.75" thickBot="1" x14ac:dyDescent="0.3"/>
    <row r="7" spans="1:14" ht="16.5" thickBot="1" x14ac:dyDescent="0.3">
      <c r="A7" s="672" t="s">
        <v>23</v>
      </c>
      <c r="B7" s="673"/>
      <c r="C7" s="673"/>
      <c r="D7" s="674"/>
      <c r="E7" s="675" t="s">
        <v>24</v>
      </c>
      <c r="F7" s="656"/>
      <c r="G7" s="656"/>
      <c r="H7" s="661"/>
      <c r="I7" s="675" t="s">
        <v>25</v>
      </c>
      <c r="J7" s="656"/>
      <c r="K7" s="656"/>
      <c r="L7" s="661"/>
    </row>
    <row r="8" spans="1:14" ht="16.5" thickBot="1" x14ac:dyDescent="0.3">
      <c r="A8" s="658" t="s">
        <v>80</v>
      </c>
      <c r="B8" s="659"/>
      <c r="C8" s="660" t="s">
        <v>81</v>
      </c>
      <c r="D8" s="659"/>
      <c r="E8" s="660" t="s">
        <v>80</v>
      </c>
      <c r="F8" s="659"/>
      <c r="G8" s="660" t="s">
        <v>81</v>
      </c>
      <c r="H8" s="662"/>
      <c r="I8" s="658" t="s">
        <v>80</v>
      </c>
      <c r="J8" s="659"/>
      <c r="K8" s="660" t="s">
        <v>81</v>
      </c>
      <c r="L8" s="659"/>
    </row>
    <row r="9" spans="1:14" ht="16.5" thickBot="1" x14ac:dyDescent="0.3">
      <c r="A9" s="373" t="s">
        <v>10</v>
      </c>
      <c r="B9" s="374" t="s">
        <v>11</v>
      </c>
      <c r="C9" s="374" t="s">
        <v>10</v>
      </c>
      <c r="D9" s="374" t="s">
        <v>11</v>
      </c>
      <c r="E9" s="374" t="s">
        <v>10</v>
      </c>
      <c r="F9" s="374" t="s">
        <v>11</v>
      </c>
      <c r="G9" s="374" t="s">
        <v>10</v>
      </c>
      <c r="H9" s="374" t="s">
        <v>11</v>
      </c>
      <c r="I9" s="374" t="s">
        <v>10</v>
      </c>
      <c r="J9" s="374" t="s">
        <v>11</v>
      </c>
      <c r="K9" s="374" t="s">
        <v>10</v>
      </c>
      <c r="L9" s="374" t="s">
        <v>11</v>
      </c>
    </row>
    <row r="10" spans="1:14" ht="15.75" x14ac:dyDescent="0.25">
      <c r="A10" s="300"/>
      <c r="B10" s="299">
        <v>0.24305555555555555</v>
      </c>
      <c r="C10" s="299">
        <v>0.26944444444444443</v>
      </c>
      <c r="D10" s="299">
        <v>0.27083333333333331</v>
      </c>
      <c r="E10" s="375"/>
      <c r="F10" s="299">
        <v>0.25694444444444448</v>
      </c>
      <c r="G10" s="299">
        <v>0.28333333333333333</v>
      </c>
      <c r="H10" s="299">
        <v>0.28472222222222221</v>
      </c>
      <c r="I10" s="376"/>
      <c r="J10" s="376"/>
      <c r="K10" s="376"/>
      <c r="L10" s="377">
        <v>0.24305555555555555</v>
      </c>
    </row>
    <row r="11" spans="1:14" ht="15.75" x14ac:dyDescent="0.25">
      <c r="A11" s="302">
        <v>0.29722222222222222</v>
      </c>
      <c r="B11" s="302">
        <v>0.2986111111111111</v>
      </c>
      <c r="C11" s="302">
        <v>0.32500000000000001</v>
      </c>
      <c r="D11" s="302">
        <v>0.3263888888888889</v>
      </c>
      <c r="E11" s="302">
        <v>0.31111111111111112</v>
      </c>
      <c r="F11" s="302" t="s">
        <v>83</v>
      </c>
      <c r="G11" s="302">
        <v>0.33888888888888885</v>
      </c>
      <c r="H11" s="302">
        <v>0.34027777777777773</v>
      </c>
      <c r="I11" s="302">
        <v>0.26944444444444443</v>
      </c>
      <c r="J11" s="302">
        <v>0.27083333333333331</v>
      </c>
      <c r="K11" s="302">
        <v>0.29722222222222222</v>
      </c>
      <c r="L11" s="302">
        <v>0.2986111111111111</v>
      </c>
    </row>
    <row r="12" spans="1:14" ht="15.75" x14ac:dyDescent="0.25">
      <c r="A12" s="302">
        <v>0.3527777777777778</v>
      </c>
      <c r="B12" s="302">
        <v>0.35416666666666669</v>
      </c>
      <c r="C12" s="302">
        <v>0.38055555555555554</v>
      </c>
      <c r="D12" s="302">
        <v>0.38194444444444442</v>
      </c>
      <c r="E12" s="302">
        <v>0.3666666666666667</v>
      </c>
      <c r="F12" s="302" t="s">
        <v>84</v>
      </c>
      <c r="G12" s="302" t="s">
        <v>85</v>
      </c>
      <c r="H12" s="302">
        <v>0.39583333333333331</v>
      </c>
      <c r="I12" s="302">
        <v>0.32500000000000001</v>
      </c>
      <c r="J12" s="302">
        <v>0.3263888888888889</v>
      </c>
      <c r="K12" s="302">
        <v>0.3527777777777778</v>
      </c>
      <c r="L12" s="302">
        <v>0.35416666666666669</v>
      </c>
    </row>
    <row r="13" spans="1:14" ht="15.75" x14ac:dyDescent="0.25">
      <c r="A13" s="302">
        <v>0.40833333333333338</v>
      </c>
      <c r="B13" s="302">
        <v>0.40972222222222227</v>
      </c>
      <c r="C13" s="302">
        <v>0.43611111111111112</v>
      </c>
      <c r="D13" s="302">
        <v>0.4375</v>
      </c>
      <c r="E13" s="302">
        <v>0.42222222222222222</v>
      </c>
      <c r="F13" s="302">
        <v>0.4236111111111111</v>
      </c>
      <c r="G13" s="302">
        <v>0.45</v>
      </c>
      <c r="H13" s="302">
        <v>0.4513888888888889</v>
      </c>
      <c r="I13" s="302">
        <v>0.38055555555555554</v>
      </c>
      <c r="J13" s="302">
        <v>0.38194444444444442</v>
      </c>
      <c r="K13" s="302">
        <v>0.40833333333333338</v>
      </c>
      <c r="L13" s="302">
        <v>0.40972222222222227</v>
      </c>
    </row>
    <row r="14" spans="1:14" ht="15.75" x14ac:dyDescent="0.25">
      <c r="A14" s="302">
        <v>0.46388888888888885</v>
      </c>
      <c r="B14" s="302">
        <v>0.46527777777777773</v>
      </c>
      <c r="C14" s="302">
        <v>0.4916666666666667</v>
      </c>
      <c r="D14" s="302">
        <v>0.49305555555555558</v>
      </c>
      <c r="E14" s="302">
        <v>0.4777777777777778</v>
      </c>
      <c r="F14" s="302">
        <v>0.47916666666666669</v>
      </c>
      <c r="G14" s="302">
        <v>0.50555555555555554</v>
      </c>
      <c r="H14" s="302">
        <v>0.50694444444444442</v>
      </c>
      <c r="I14" s="302">
        <v>0.43611111111111112</v>
      </c>
      <c r="J14" s="302">
        <v>0.4375</v>
      </c>
      <c r="K14" s="302">
        <v>0.46388888888888885</v>
      </c>
      <c r="L14" s="302">
        <v>0.46527777777777773</v>
      </c>
    </row>
    <row r="15" spans="1:14" ht="15.75" x14ac:dyDescent="0.25">
      <c r="A15" s="302">
        <v>0.51944444444444449</v>
      </c>
      <c r="B15" s="302">
        <v>0.52083333333333337</v>
      </c>
      <c r="C15" s="302">
        <v>0.54722222222222217</v>
      </c>
      <c r="D15" s="302">
        <v>0.54861111111111105</v>
      </c>
      <c r="E15" s="302">
        <v>0.53333333333333333</v>
      </c>
      <c r="F15" s="302">
        <v>0.53472222222222221</v>
      </c>
      <c r="G15" s="302">
        <v>0.56111111111111112</v>
      </c>
      <c r="H15" s="302">
        <v>0.5625</v>
      </c>
      <c r="I15" s="302">
        <v>0.4916666666666667</v>
      </c>
      <c r="J15" s="302">
        <v>0.49305555555555558</v>
      </c>
      <c r="K15" s="302">
        <v>0.51944444444444449</v>
      </c>
      <c r="L15" s="302">
        <v>0.52083333333333337</v>
      </c>
    </row>
    <row r="16" spans="1:14" ht="15.75" x14ac:dyDescent="0.25">
      <c r="A16" s="302">
        <v>0.57500000000000007</v>
      </c>
      <c r="B16" s="302" t="s">
        <v>86</v>
      </c>
      <c r="C16" s="302">
        <v>0.60277777777777775</v>
      </c>
      <c r="D16" s="302">
        <v>0.60416666666666663</v>
      </c>
      <c r="E16" s="302">
        <v>0.58888888888888891</v>
      </c>
      <c r="F16" s="302">
        <v>0.59027777777777779</v>
      </c>
      <c r="G16" s="302">
        <v>0.6166666666666667</v>
      </c>
      <c r="H16" s="302">
        <v>0.61805555555555558</v>
      </c>
      <c r="I16" s="302">
        <v>0.54722222222222217</v>
      </c>
      <c r="J16" s="302">
        <v>0.54861111111111105</v>
      </c>
      <c r="K16" s="302">
        <v>0.57500000000000007</v>
      </c>
      <c r="L16" s="302">
        <v>0.57638888888888895</v>
      </c>
    </row>
    <row r="17" spans="1:12" ht="15.75" x14ac:dyDescent="0.25">
      <c r="A17" s="302">
        <v>0.63055555555555554</v>
      </c>
      <c r="B17" s="302" t="s">
        <v>87</v>
      </c>
      <c r="C17" s="302">
        <v>0.65833333333333333</v>
      </c>
      <c r="D17" s="302">
        <v>0.65972222222222221</v>
      </c>
      <c r="E17" s="302">
        <v>0.64444444444444449</v>
      </c>
      <c r="F17" s="302">
        <v>0.64583333333333337</v>
      </c>
      <c r="G17" s="302">
        <v>0.67222222222222217</v>
      </c>
      <c r="H17" s="302">
        <v>0.67361111111111116</v>
      </c>
      <c r="I17" s="302">
        <v>0.60277777777777775</v>
      </c>
      <c r="J17" s="302">
        <v>0.60416666666666663</v>
      </c>
      <c r="K17" s="302">
        <v>0.63055555555555554</v>
      </c>
      <c r="L17" s="302">
        <v>0.63194444444444442</v>
      </c>
    </row>
    <row r="18" spans="1:12" ht="15.75" x14ac:dyDescent="0.25">
      <c r="A18" s="302">
        <v>0.68611111111111101</v>
      </c>
      <c r="B18" s="302">
        <v>0.6875</v>
      </c>
      <c r="C18" s="302">
        <v>0.71388888888888891</v>
      </c>
      <c r="D18" s="302">
        <v>0.71527777777777779</v>
      </c>
      <c r="E18" s="302">
        <v>0.70000000000000007</v>
      </c>
      <c r="F18" s="302">
        <v>0.70138888888888884</v>
      </c>
      <c r="G18" s="302">
        <v>0.72777777777777775</v>
      </c>
      <c r="H18" s="302">
        <v>0.72916666666666663</v>
      </c>
      <c r="I18" s="302">
        <v>0.65833333333333333</v>
      </c>
      <c r="J18" s="302">
        <v>0.65972222222222221</v>
      </c>
      <c r="K18" s="302">
        <v>0.68611111111111101</v>
      </c>
      <c r="L18" s="302">
        <v>0.6875</v>
      </c>
    </row>
    <row r="19" spans="1:12" ht="15.75" x14ac:dyDescent="0.25">
      <c r="A19" s="302">
        <v>0.7416666666666667</v>
      </c>
      <c r="B19" s="302">
        <v>0.74305555555555547</v>
      </c>
      <c r="C19" s="302">
        <v>0.76944444444444438</v>
      </c>
      <c r="D19" s="302">
        <v>0.77083333333333337</v>
      </c>
      <c r="E19" s="302">
        <v>0.75555555555555554</v>
      </c>
      <c r="F19" s="302">
        <v>0.75694444444444453</v>
      </c>
      <c r="G19" s="302">
        <v>0.78333333333333333</v>
      </c>
      <c r="H19" s="302">
        <v>0.78472222222222221</v>
      </c>
      <c r="I19" s="302">
        <v>0.71388888888888891</v>
      </c>
      <c r="J19" s="302">
        <v>0.71527777777777779</v>
      </c>
      <c r="K19" s="302">
        <v>0.7416666666666667</v>
      </c>
      <c r="L19" s="302">
        <v>0.74305555555555547</v>
      </c>
    </row>
    <row r="20" spans="1:12" ht="15.75" x14ac:dyDescent="0.25">
      <c r="A20" s="302">
        <v>0.79722222222222217</v>
      </c>
      <c r="B20" s="302">
        <v>0.79861111111111116</v>
      </c>
      <c r="C20" s="302">
        <v>0.82500000000000007</v>
      </c>
      <c r="D20" s="302">
        <v>0.82638888888888884</v>
      </c>
      <c r="E20" s="302">
        <v>0.81111111111111101</v>
      </c>
      <c r="F20" s="302">
        <v>0.8125</v>
      </c>
      <c r="G20" s="302">
        <v>0.83888888888888891</v>
      </c>
      <c r="H20" s="202">
        <v>0.84027777777777779</v>
      </c>
      <c r="I20" s="302">
        <v>0.76944444444444438</v>
      </c>
      <c r="J20" s="302">
        <v>0.77083333333333337</v>
      </c>
      <c r="K20" s="302">
        <v>0.79722222222222217</v>
      </c>
      <c r="L20" s="302">
        <v>0.79861111111111116</v>
      </c>
    </row>
    <row r="21" spans="1:12" ht="15.75" x14ac:dyDescent="0.25">
      <c r="A21" s="302">
        <v>0.85277777777777775</v>
      </c>
      <c r="B21" s="302">
        <v>0.85416666666666663</v>
      </c>
      <c r="C21" s="302">
        <v>0.88055555555555554</v>
      </c>
      <c r="D21" s="202">
        <v>0.88194444444444453</v>
      </c>
      <c r="E21" s="302">
        <v>0.8666666666666667</v>
      </c>
      <c r="F21" s="302">
        <v>0.86805555555555547</v>
      </c>
      <c r="G21" s="302">
        <v>0.89444444444444438</v>
      </c>
      <c r="H21" s="202">
        <v>0.89583333333333337</v>
      </c>
      <c r="I21" s="302">
        <v>0.82500000000000007</v>
      </c>
      <c r="J21" s="302">
        <v>0.82638888888888884</v>
      </c>
      <c r="K21" s="302">
        <v>0.85277777777777775</v>
      </c>
      <c r="L21" s="202">
        <v>0.85416666666666663</v>
      </c>
    </row>
    <row r="22" spans="1:12" ht="16.5" thickBot="1" x14ac:dyDescent="0.3">
      <c r="A22" s="378">
        <v>0.90833333333333333</v>
      </c>
      <c r="B22" s="686"/>
      <c r="C22" s="687"/>
      <c r="D22" s="688"/>
      <c r="E22" s="379">
        <v>0.92222222222222217</v>
      </c>
      <c r="F22" s="676"/>
      <c r="G22" s="677"/>
      <c r="H22" s="677"/>
      <c r="I22" s="302">
        <v>0.88055555555555554</v>
      </c>
      <c r="J22" s="302">
        <v>0.88194444444444453</v>
      </c>
      <c r="K22" s="380">
        <v>0.90833333333333333</v>
      </c>
      <c r="L22" s="381"/>
    </row>
    <row r="23" spans="1:12" ht="16.5" thickBot="1" x14ac:dyDescent="0.3">
      <c r="A23" s="658" t="s">
        <v>82</v>
      </c>
      <c r="B23" s="678"/>
      <c r="C23" s="678"/>
      <c r="D23" s="662"/>
      <c r="E23" s="658" t="s">
        <v>82</v>
      </c>
      <c r="F23" s="678"/>
      <c r="G23" s="678"/>
      <c r="H23" s="662"/>
      <c r="I23" s="669" t="s">
        <v>82</v>
      </c>
      <c r="J23" s="679"/>
      <c r="K23" s="678"/>
      <c r="L23" s="662"/>
    </row>
    <row r="24" spans="1:12" ht="16.5" thickBot="1" x14ac:dyDescent="0.3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1:12" ht="16.5" thickBot="1" x14ac:dyDescent="0.3">
      <c r="A25" s="655" t="s">
        <v>30</v>
      </c>
      <c r="B25" s="656"/>
      <c r="C25" s="656"/>
      <c r="D25" s="656"/>
      <c r="E25" s="89"/>
      <c r="F25" s="89"/>
      <c r="G25" s="89"/>
      <c r="H25" s="89"/>
      <c r="I25" s="89"/>
      <c r="J25" s="89"/>
      <c r="K25" s="89"/>
      <c r="L25" s="89"/>
    </row>
    <row r="26" spans="1:12" ht="16.5" thickBot="1" x14ac:dyDescent="0.3">
      <c r="A26" s="658" t="s">
        <v>80</v>
      </c>
      <c r="B26" s="659"/>
      <c r="C26" s="660" t="s">
        <v>81</v>
      </c>
      <c r="D26" s="662"/>
      <c r="E26" s="89"/>
      <c r="F26" s="89"/>
      <c r="G26" s="89"/>
      <c r="H26" s="89"/>
      <c r="I26" s="89"/>
      <c r="J26" s="89"/>
      <c r="K26" s="89"/>
      <c r="L26" s="89"/>
    </row>
    <row r="27" spans="1:12" ht="16.5" thickBot="1" x14ac:dyDescent="0.3">
      <c r="A27" s="373" t="s">
        <v>10</v>
      </c>
      <c r="B27" s="374" t="s">
        <v>11</v>
      </c>
      <c r="C27" s="374" t="s">
        <v>10</v>
      </c>
      <c r="D27" s="374" t="s">
        <v>11</v>
      </c>
      <c r="E27" s="89"/>
      <c r="F27" s="89"/>
      <c r="G27" s="89"/>
      <c r="H27" s="89"/>
      <c r="I27" s="89"/>
      <c r="J27" s="89"/>
      <c r="K27" s="89"/>
      <c r="L27" s="89"/>
    </row>
    <row r="28" spans="1:12" ht="15.75" x14ac:dyDescent="0.25">
      <c r="A28" s="382"/>
      <c r="B28" s="383">
        <v>0.28472222222222221</v>
      </c>
      <c r="C28" s="383">
        <v>0.31111111111111112</v>
      </c>
      <c r="D28" s="383">
        <v>0.3125</v>
      </c>
      <c r="E28" s="89"/>
      <c r="F28" s="89"/>
      <c r="G28" s="89"/>
      <c r="H28" s="89"/>
      <c r="I28" s="89"/>
      <c r="J28" s="89"/>
      <c r="K28" s="89"/>
      <c r="L28" s="89"/>
    </row>
    <row r="29" spans="1:12" ht="15.75" x14ac:dyDescent="0.25">
      <c r="A29" s="384">
        <v>0.33888888888888885</v>
      </c>
      <c r="B29" s="384">
        <v>0.34027777777777773</v>
      </c>
      <c r="C29" s="384">
        <v>0.3666666666666667</v>
      </c>
      <c r="D29" s="384">
        <v>0.36805555555555558</v>
      </c>
      <c r="E29" s="89"/>
      <c r="F29" s="89"/>
      <c r="G29" s="89"/>
      <c r="H29" s="89"/>
      <c r="I29" s="89"/>
      <c r="J29" s="89"/>
      <c r="K29" s="89"/>
      <c r="L29" s="89"/>
    </row>
    <row r="30" spans="1:12" ht="15.75" x14ac:dyDescent="0.25">
      <c r="A30" s="384">
        <v>0.39444444444444443</v>
      </c>
      <c r="B30" s="384">
        <v>0.39583333333333331</v>
      </c>
      <c r="C30" s="384">
        <v>0.42222222222222222</v>
      </c>
      <c r="D30" s="384">
        <v>0.4236111111111111</v>
      </c>
      <c r="E30" s="89"/>
      <c r="F30" s="89"/>
      <c r="G30" s="89"/>
      <c r="H30" s="89"/>
      <c r="I30" s="89"/>
      <c r="J30" s="89"/>
      <c r="K30" s="89"/>
      <c r="L30" s="89"/>
    </row>
    <row r="31" spans="1:12" ht="15.75" x14ac:dyDescent="0.25">
      <c r="A31" s="384">
        <v>0.45</v>
      </c>
      <c r="B31" s="384">
        <v>0.4513888888888889</v>
      </c>
      <c r="C31" s="384">
        <v>0.4777777777777778</v>
      </c>
      <c r="D31" s="384">
        <v>0.47916666666666669</v>
      </c>
      <c r="E31" s="89"/>
      <c r="F31" s="89"/>
      <c r="G31" s="89"/>
      <c r="H31" s="89"/>
      <c r="I31" s="89"/>
      <c r="J31" s="89"/>
      <c r="K31" s="89"/>
      <c r="L31" s="89"/>
    </row>
    <row r="32" spans="1:12" ht="15.75" x14ac:dyDescent="0.25">
      <c r="A32" s="384">
        <v>0.50555555555555554</v>
      </c>
      <c r="B32" s="384">
        <v>0.50694444444444442</v>
      </c>
      <c r="C32" s="384">
        <v>0.53333333333333333</v>
      </c>
      <c r="D32" s="384">
        <v>0.53472222222222221</v>
      </c>
      <c r="E32" s="89"/>
      <c r="F32" s="89"/>
      <c r="G32" s="89"/>
      <c r="H32" s="89"/>
      <c r="I32" s="89"/>
      <c r="J32" s="89"/>
      <c r="K32" s="89"/>
      <c r="L32" s="89"/>
    </row>
    <row r="33" spans="1:12" ht="15.75" x14ac:dyDescent="0.25">
      <c r="A33" s="384">
        <v>0.56111111111111112</v>
      </c>
      <c r="B33" s="384">
        <v>0.5625</v>
      </c>
      <c r="C33" s="384">
        <v>0.58888888888888891</v>
      </c>
      <c r="D33" s="384">
        <v>0.59027777777777779</v>
      </c>
      <c r="E33" s="89"/>
      <c r="F33" s="89"/>
      <c r="G33" s="89"/>
      <c r="H33" s="89"/>
      <c r="I33" s="89"/>
      <c r="J33" s="89"/>
      <c r="K33" s="89"/>
      <c r="L33" s="89"/>
    </row>
    <row r="34" spans="1:12" ht="15.75" x14ac:dyDescent="0.25">
      <c r="A34" s="384">
        <v>0.6166666666666667</v>
      </c>
      <c r="B34" s="384">
        <v>0.61805555555555558</v>
      </c>
      <c r="C34" s="384">
        <v>0.64444444444444449</v>
      </c>
      <c r="D34" s="384">
        <v>0.64583333333333337</v>
      </c>
      <c r="E34" s="89"/>
      <c r="F34" s="89"/>
      <c r="G34" s="89"/>
      <c r="H34" s="89"/>
      <c r="I34" s="89"/>
      <c r="J34" s="89"/>
      <c r="K34" s="89"/>
      <c r="L34" s="89"/>
    </row>
    <row r="35" spans="1:12" ht="15.75" x14ac:dyDescent="0.25">
      <c r="A35" s="384">
        <v>0.67222222222222217</v>
      </c>
      <c r="B35" s="384">
        <v>0.67361111111111116</v>
      </c>
      <c r="C35" s="384">
        <v>0.70000000000000007</v>
      </c>
      <c r="D35" s="384">
        <v>0.70138888888888884</v>
      </c>
      <c r="E35" s="89"/>
      <c r="F35" s="89"/>
      <c r="G35" s="89"/>
      <c r="H35" s="89"/>
      <c r="I35" s="89"/>
      <c r="J35" s="89"/>
      <c r="K35" s="89"/>
      <c r="L35" s="89"/>
    </row>
    <row r="36" spans="1:12" ht="15.75" x14ac:dyDescent="0.25">
      <c r="A36" s="384">
        <v>0.72777777777777775</v>
      </c>
      <c r="B36" s="384">
        <v>0.72916666666666663</v>
      </c>
      <c r="C36" s="384">
        <v>0.75555555555555554</v>
      </c>
      <c r="D36" s="384">
        <v>0.75694444444444453</v>
      </c>
      <c r="E36" s="89"/>
      <c r="F36" s="89"/>
      <c r="G36" s="89"/>
      <c r="H36" s="89"/>
      <c r="I36" s="89"/>
      <c r="J36" s="89"/>
      <c r="K36" s="89"/>
      <c r="L36" s="89"/>
    </row>
    <row r="37" spans="1:12" ht="15.75" x14ac:dyDescent="0.25">
      <c r="A37" s="384">
        <v>0.78333333333333333</v>
      </c>
      <c r="B37" s="384">
        <v>0.78472222222222221</v>
      </c>
      <c r="C37" s="384">
        <v>0.81111111111111101</v>
      </c>
      <c r="D37" s="384">
        <v>0.8125</v>
      </c>
      <c r="E37" s="89"/>
      <c r="F37" s="89"/>
      <c r="G37" s="89"/>
      <c r="H37" s="89"/>
      <c r="I37" s="89"/>
      <c r="J37" s="89"/>
      <c r="K37" s="89"/>
      <c r="L37" s="89"/>
    </row>
    <row r="38" spans="1:12" ht="15.75" x14ac:dyDescent="0.25">
      <c r="A38" s="384">
        <v>0.83888888888888891</v>
      </c>
      <c r="B38" s="384">
        <v>0.84027777777777779</v>
      </c>
      <c r="C38" s="384">
        <v>0.8666666666666667</v>
      </c>
      <c r="D38" s="384">
        <v>0.86805555555555547</v>
      </c>
      <c r="E38" s="89"/>
      <c r="F38" s="89"/>
      <c r="G38" s="89"/>
      <c r="H38" s="89"/>
      <c r="I38" s="89"/>
      <c r="J38" s="89"/>
      <c r="K38" s="89"/>
      <c r="L38" s="89"/>
    </row>
    <row r="39" spans="1:12" ht="16.5" thickBot="1" x14ac:dyDescent="0.3">
      <c r="A39" s="385">
        <v>0.89444444444444438</v>
      </c>
      <c r="B39" s="680"/>
      <c r="C39" s="681"/>
      <c r="D39" s="682"/>
      <c r="E39" s="89"/>
      <c r="F39" s="89"/>
      <c r="G39" s="89"/>
      <c r="H39" s="89"/>
      <c r="I39" s="89"/>
      <c r="J39" s="89"/>
      <c r="K39" s="89"/>
      <c r="L39" s="89"/>
    </row>
    <row r="40" spans="1:12" ht="16.5" thickBot="1" x14ac:dyDescent="0.3">
      <c r="A40" s="683" t="s">
        <v>58</v>
      </c>
      <c r="B40" s="684"/>
      <c r="C40" s="684"/>
      <c r="D40" s="685"/>
      <c r="E40" s="89"/>
      <c r="F40" s="89"/>
      <c r="G40" s="89"/>
      <c r="H40" s="89"/>
      <c r="I40" s="89"/>
      <c r="J40" s="89"/>
      <c r="K40" s="89"/>
      <c r="L40" s="89"/>
    </row>
    <row r="42" spans="1:12" hidden="1" x14ac:dyDescent="0.25"/>
  </sheetData>
  <mergeCells count="22">
    <mergeCell ref="A26:B26"/>
    <mergeCell ref="C26:D26"/>
    <mergeCell ref="B39:D39"/>
    <mergeCell ref="A40:D40"/>
    <mergeCell ref="B22:D22"/>
    <mergeCell ref="F22:H22"/>
    <mergeCell ref="A23:D23"/>
    <mergeCell ref="E23:H23"/>
    <mergeCell ref="I23:L23"/>
    <mergeCell ref="A25:D25"/>
    <mergeCell ref="K8:L8"/>
    <mergeCell ref="C1:H1"/>
    <mergeCell ref="C2:H2"/>
    <mergeCell ref="C5:H5"/>
    <mergeCell ref="A7:D7"/>
    <mergeCell ref="E7:H7"/>
    <mergeCell ref="I7:L7"/>
    <mergeCell ref="A8:B8"/>
    <mergeCell ref="C8:D8"/>
    <mergeCell ref="E8:F8"/>
    <mergeCell ref="G8:H8"/>
    <mergeCell ref="I8:J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22" workbookViewId="0">
      <selection activeCell="G29" sqref="G29"/>
    </sheetView>
  </sheetViews>
  <sheetFormatPr defaultRowHeight="15" x14ac:dyDescent="0.25"/>
  <cols>
    <col min="1" max="1" width="7" style="79" customWidth="1"/>
    <col min="2" max="2" width="8.85546875" style="79" customWidth="1"/>
    <col min="3" max="3" width="6.140625" style="79" customWidth="1"/>
    <col min="4" max="4" width="8.42578125" style="79" customWidth="1"/>
    <col min="5" max="5" width="6.7109375" style="79" customWidth="1"/>
    <col min="6" max="6" width="9.42578125" style="79" customWidth="1"/>
    <col min="7" max="7" width="7.28515625" style="79" customWidth="1"/>
    <col min="8" max="8" width="7.7109375" style="79" customWidth="1"/>
    <col min="9" max="9" width="7" style="79" customWidth="1"/>
    <col min="10" max="10" width="6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375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.75" x14ac:dyDescent="0.25">
      <c r="A8" s="531" t="s">
        <v>376</v>
      </c>
      <c r="B8" s="532"/>
      <c r="C8" s="531" t="s">
        <v>44</v>
      </c>
      <c r="D8" s="532"/>
      <c r="E8" s="531" t="s">
        <v>376</v>
      </c>
      <c r="F8" s="532"/>
      <c r="G8" s="531" t="s">
        <v>44</v>
      </c>
      <c r="H8" s="532"/>
      <c r="I8" s="531" t="s">
        <v>376</v>
      </c>
      <c r="J8" s="532"/>
      <c r="K8" s="531" t="s">
        <v>44</v>
      </c>
      <c r="L8" s="532"/>
    </row>
    <row r="9" spans="1:15" ht="15.75" x14ac:dyDescent="0.25">
      <c r="A9" s="190" t="s">
        <v>10</v>
      </c>
      <c r="B9" s="190" t="s">
        <v>11</v>
      </c>
      <c r="C9" s="190" t="s">
        <v>10</v>
      </c>
      <c r="D9" s="190" t="s">
        <v>11</v>
      </c>
      <c r="E9" s="190" t="s">
        <v>10</v>
      </c>
      <c r="F9" s="190" t="s">
        <v>11</v>
      </c>
      <c r="G9" s="190" t="s">
        <v>10</v>
      </c>
      <c r="H9" s="190" t="s">
        <v>11</v>
      </c>
      <c r="I9" s="190" t="s">
        <v>10</v>
      </c>
      <c r="J9" s="190" t="s">
        <v>11</v>
      </c>
      <c r="K9" s="190" t="s">
        <v>10</v>
      </c>
      <c r="L9" s="190" t="s">
        <v>11</v>
      </c>
    </row>
    <row r="10" spans="1:15" ht="15.75" x14ac:dyDescent="0.25">
      <c r="A10" s="210"/>
      <c r="B10" s="210"/>
      <c r="C10" s="211"/>
      <c r="D10" s="211" t="s">
        <v>378</v>
      </c>
      <c r="E10" s="212"/>
      <c r="F10" s="213" t="s">
        <v>402</v>
      </c>
      <c r="G10" s="213" t="s">
        <v>403</v>
      </c>
      <c r="H10" s="213" t="s">
        <v>404</v>
      </c>
      <c r="I10" s="213"/>
      <c r="J10" s="213" t="s">
        <v>431</v>
      </c>
      <c r="K10" s="213" t="s">
        <v>403</v>
      </c>
      <c r="L10" s="213" t="s">
        <v>432</v>
      </c>
    </row>
    <row r="11" spans="1:15" ht="15.75" x14ac:dyDescent="0.25">
      <c r="A11" s="210" t="s">
        <v>379</v>
      </c>
      <c r="B11" s="210" t="s">
        <v>380</v>
      </c>
      <c r="C11" s="211" t="s">
        <v>310</v>
      </c>
      <c r="D11" s="211" t="s">
        <v>381</v>
      </c>
      <c r="E11" s="214" t="s">
        <v>405</v>
      </c>
      <c r="F11" s="215" t="s">
        <v>406</v>
      </c>
      <c r="G11" s="216" t="s">
        <v>212</v>
      </c>
      <c r="H11" s="216" t="s">
        <v>407</v>
      </c>
      <c r="I11" s="216" t="s">
        <v>433</v>
      </c>
      <c r="J11" s="216" t="s">
        <v>434</v>
      </c>
      <c r="K11" s="216" t="s">
        <v>342</v>
      </c>
      <c r="L11" s="216" t="s">
        <v>435</v>
      </c>
    </row>
    <row r="12" spans="1:15" ht="15.75" x14ac:dyDescent="0.25">
      <c r="A12" s="210" t="s">
        <v>382</v>
      </c>
      <c r="B12" s="210" t="s">
        <v>383</v>
      </c>
      <c r="C12" s="211" t="s">
        <v>216</v>
      </c>
      <c r="D12" s="211" t="s">
        <v>384</v>
      </c>
      <c r="E12" s="214" t="s">
        <v>408</v>
      </c>
      <c r="F12" s="215" t="s">
        <v>409</v>
      </c>
      <c r="G12" s="216" t="s">
        <v>410</v>
      </c>
      <c r="H12" s="216" t="s">
        <v>411</v>
      </c>
      <c r="I12" s="216" t="s">
        <v>436</v>
      </c>
      <c r="J12" s="216" t="s">
        <v>437</v>
      </c>
      <c r="K12" s="216" t="s">
        <v>248</v>
      </c>
      <c r="L12" s="216" t="s">
        <v>438</v>
      </c>
    </row>
    <row r="13" spans="1:15" ht="15.75" x14ac:dyDescent="0.25">
      <c r="A13" s="210" t="s">
        <v>385</v>
      </c>
      <c r="B13" s="210" t="s">
        <v>386</v>
      </c>
      <c r="C13" s="211" t="s">
        <v>387</v>
      </c>
      <c r="D13" s="211" t="s">
        <v>388</v>
      </c>
      <c r="E13" s="214" t="s">
        <v>315</v>
      </c>
      <c r="F13" s="215" t="s">
        <v>412</v>
      </c>
      <c r="G13" s="216" t="s">
        <v>413</v>
      </c>
      <c r="H13" s="216" t="s">
        <v>414</v>
      </c>
      <c r="I13" s="216" t="s">
        <v>413</v>
      </c>
      <c r="J13" s="216" t="s">
        <v>414</v>
      </c>
      <c r="K13" s="216" t="s">
        <v>286</v>
      </c>
      <c r="L13" s="216" t="s">
        <v>439</v>
      </c>
    </row>
    <row r="14" spans="1:15" ht="15.75" x14ac:dyDescent="0.25">
      <c r="A14" s="210" t="s">
        <v>389</v>
      </c>
      <c r="B14" s="210" t="s">
        <v>390</v>
      </c>
      <c r="C14" s="211" t="s">
        <v>391</v>
      </c>
      <c r="D14" s="211" t="s">
        <v>392</v>
      </c>
      <c r="E14" s="214" t="s">
        <v>286</v>
      </c>
      <c r="F14" s="215" t="s">
        <v>388</v>
      </c>
      <c r="G14" s="216" t="s">
        <v>389</v>
      </c>
      <c r="H14" s="216" t="s">
        <v>390</v>
      </c>
      <c r="I14" s="216" t="s">
        <v>440</v>
      </c>
      <c r="J14" s="216" t="s">
        <v>441</v>
      </c>
      <c r="K14" s="216" t="s">
        <v>442</v>
      </c>
      <c r="L14" s="216" t="s">
        <v>443</v>
      </c>
    </row>
    <row r="15" spans="1:15" ht="15.75" x14ac:dyDescent="0.25">
      <c r="A15" s="210" t="s">
        <v>325</v>
      </c>
      <c r="B15" s="210" t="s">
        <v>393</v>
      </c>
      <c r="C15" s="211" t="s">
        <v>394</v>
      </c>
      <c r="D15" s="211" t="s">
        <v>395</v>
      </c>
      <c r="E15" s="214" t="s">
        <v>391</v>
      </c>
      <c r="F15" s="215" t="s">
        <v>415</v>
      </c>
      <c r="G15" s="216" t="s">
        <v>258</v>
      </c>
      <c r="H15" s="216" t="s">
        <v>416</v>
      </c>
      <c r="I15" s="216" t="s">
        <v>444</v>
      </c>
      <c r="J15" s="217" t="s">
        <v>445</v>
      </c>
      <c r="K15" s="217" t="s">
        <v>446</v>
      </c>
      <c r="L15" s="217" t="s">
        <v>447</v>
      </c>
      <c r="O15" s="80"/>
    </row>
    <row r="16" spans="1:15" ht="15.75" x14ac:dyDescent="0.25">
      <c r="A16" s="210" t="s">
        <v>227</v>
      </c>
      <c r="B16" s="210" t="s">
        <v>396</v>
      </c>
      <c r="C16" s="211" t="s">
        <v>397</v>
      </c>
      <c r="D16" s="211" t="s">
        <v>398</v>
      </c>
      <c r="E16" s="214" t="s">
        <v>417</v>
      </c>
      <c r="F16" s="215" t="s">
        <v>418</v>
      </c>
      <c r="G16" s="216" t="s">
        <v>419</v>
      </c>
      <c r="H16" s="216" t="s">
        <v>420</v>
      </c>
      <c r="I16" s="216" t="s">
        <v>263</v>
      </c>
      <c r="J16" s="217" t="s">
        <v>448</v>
      </c>
      <c r="K16" s="217" t="s">
        <v>449</v>
      </c>
      <c r="L16" s="217" t="s">
        <v>450</v>
      </c>
    </row>
    <row r="17" spans="1:12" ht="15.75" x14ac:dyDescent="0.25">
      <c r="A17" s="210" t="s">
        <v>367</v>
      </c>
      <c r="B17" s="210" t="s">
        <v>268</v>
      </c>
      <c r="C17" s="211" t="s">
        <v>399</v>
      </c>
      <c r="D17" s="211" t="s">
        <v>400</v>
      </c>
      <c r="E17" s="214" t="s">
        <v>362</v>
      </c>
      <c r="F17" s="215" t="s">
        <v>421</v>
      </c>
      <c r="G17" s="216" t="s">
        <v>422</v>
      </c>
      <c r="H17" s="216" t="s">
        <v>423</v>
      </c>
      <c r="I17" s="216" t="s">
        <v>301</v>
      </c>
      <c r="J17" s="217" t="s">
        <v>451</v>
      </c>
      <c r="K17" s="217" t="s">
        <v>452</v>
      </c>
      <c r="L17" s="217" t="s">
        <v>453</v>
      </c>
    </row>
    <row r="18" spans="1:12" ht="15.75" x14ac:dyDescent="0.25">
      <c r="A18" s="210" t="s">
        <v>377</v>
      </c>
      <c r="B18" s="210"/>
      <c r="C18" s="211"/>
      <c r="D18" s="211"/>
      <c r="E18" s="214" t="s">
        <v>231</v>
      </c>
      <c r="F18" s="218" t="s">
        <v>424</v>
      </c>
      <c r="G18" s="217" t="s">
        <v>425</v>
      </c>
      <c r="H18" s="217" t="s">
        <v>426</v>
      </c>
      <c r="I18" s="216" t="s">
        <v>454</v>
      </c>
      <c r="J18" s="213"/>
      <c r="K18" s="213"/>
      <c r="L18" s="213"/>
    </row>
    <row r="19" spans="1:12" ht="15.75" x14ac:dyDescent="0.25">
      <c r="A19" s="219"/>
      <c r="B19" s="219"/>
      <c r="C19" s="220"/>
      <c r="D19" s="220"/>
      <c r="E19" s="214" t="s">
        <v>427</v>
      </c>
      <c r="F19" s="215" t="s">
        <v>428</v>
      </c>
      <c r="G19" s="217" t="s">
        <v>429</v>
      </c>
      <c r="H19" s="217"/>
      <c r="I19" s="216"/>
      <c r="J19" s="213"/>
      <c r="K19" s="213"/>
      <c r="L19" s="213"/>
    </row>
    <row r="20" spans="1:12" ht="15.75" x14ac:dyDescent="0.25">
      <c r="A20" s="221"/>
      <c r="B20" s="215"/>
      <c r="C20" s="215"/>
      <c r="D20" s="215"/>
      <c r="E20" s="215"/>
      <c r="F20" s="215"/>
      <c r="G20" s="217"/>
      <c r="H20" s="217"/>
      <c r="I20" s="213"/>
      <c r="J20" s="213"/>
      <c r="K20" s="213"/>
      <c r="L20" s="213"/>
    </row>
    <row r="21" spans="1:12" ht="15.75" x14ac:dyDescent="0.25">
      <c r="A21" s="531" t="s">
        <v>401</v>
      </c>
      <c r="B21" s="562"/>
      <c r="C21" s="562"/>
      <c r="D21" s="532"/>
      <c r="E21" s="693" t="s">
        <v>430</v>
      </c>
      <c r="F21" s="694"/>
      <c r="G21" s="694"/>
      <c r="H21" s="695"/>
      <c r="I21" s="531" t="s">
        <v>172</v>
      </c>
      <c r="J21" s="562"/>
      <c r="K21" s="562"/>
      <c r="L21" s="532"/>
    </row>
    <row r="22" spans="1:12" ht="15.75" x14ac:dyDescent="0.25">
      <c r="A22" s="535" t="s">
        <v>69</v>
      </c>
      <c r="B22" s="536"/>
      <c r="C22" s="536"/>
      <c r="D22" s="537"/>
      <c r="E22" s="544" t="s">
        <v>31</v>
      </c>
      <c r="F22" s="544"/>
      <c r="G22" s="544"/>
      <c r="H22" s="544"/>
      <c r="I22" s="535" t="s">
        <v>1165</v>
      </c>
      <c r="J22" s="536"/>
      <c r="K22" s="536"/>
      <c r="L22" s="537"/>
    </row>
    <row r="23" spans="1:12" ht="15.75" x14ac:dyDescent="0.25">
      <c r="A23" s="531" t="s">
        <v>376</v>
      </c>
      <c r="B23" s="532"/>
      <c r="C23" s="89"/>
      <c r="D23" s="89"/>
      <c r="E23" s="531" t="s">
        <v>376</v>
      </c>
      <c r="F23" s="532"/>
      <c r="G23" s="531" t="s">
        <v>44</v>
      </c>
      <c r="H23" s="532"/>
      <c r="I23" s="531" t="s">
        <v>190</v>
      </c>
      <c r="J23" s="532"/>
      <c r="K23" s="531" t="s">
        <v>191</v>
      </c>
      <c r="L23" s="532"/>
    </row>
    <row r="24" spans="1:12" ht="15.75" x14ac:dyDescent="0.25">
      <c r="A24" s="190" t="s">
        <v>10</v>
      </c>
      <c r="B24" s="190" t="s">
        <v>11</v>
      </c>
      <c r="C24" s="190" t="s">
        <v>10</v>
      </c>
      <c r="D24" s="190" t="s">
        <v>11</v>
      </c>
      <c r="E24" s="222" t="s">
        <v>10</v>
      </c>
      <c r="F24" s="222" t="s">
        <v>11</v>
      </c>
      <c r="G24" s="222" t="s">
        <v>10</v>
      </c>
      <c r="H24" s="222" t="s">
        <v>11</v>
      </c>
      <c r="I24" s="190" t="s">
        <v>10</v>
      </c>
      <c r="J24" s="190" t="s">
        <v>11</v>
      </c>
      <c r="K24" s="190" t="s">
        <v>10</v>
      </c>
      <c r="L24" s="190" t="s">
        <v>11</v>
      </c>
    </row>
    <row r="25" spans="1:12" ht="15.75" x14ac:dyDescent="0.25">
      <c r="A25" s="223"/>
      <c r="B25" s="224"/>
      <c r="C25" s="224"/>
      <c r="D25" s="224" t="s">
        <v>456</v>
      </c>
      <c r="E25" s="225"/>
      <c r="F25" s="224" t="s">
        <v>456</v>
      </c>
      <c r="G25" s="224" t="s">
        <v>480</v>
      </c>
      <c r="H25" s="224" t="s">
        <v>458</v>
      </c>
      <c r="I25" s="223"/>
      <c r="J25" s="224"/>
      <c r="K25" s="224"/>
      <c r="L25" s="224" t="s">
        <v>402</v>
      </c>
    </row>
    <row r="26" spans="1:12" ht="15.75" x14ac:dyDescent="0.25">
      <c r="A26" s="215" t="s">
        <v>457</v>
      </c>
      <c r="B26" s="215" t="s">
        <v>458</v>
      </c>
      <c r="C26" s="215" t="s">
        <v>276</v>
      </c>
      <c r="D26" s="224" t="s">
        <v>459</v>
      </c>
      <c r="E26" s="215" t="s">
        <v>276</v>
      </c>
      <c r="F26" s="215" t="s">
        <v>459</v>
      </c>
      <c r="G26" s="215" t="s">
        <v>460</v>
      </c>
      <c r="H26" s="224" t="s">
        <v>409</v>
      </c>
      <c r="I26" s="215" t="s">
        <v>378</v>
      </c>
      <c r="J26" s="215" t="s">
        <v>494</v>
      </c>
      <c r="K26" s="215" t="s">
        <v>379</v>
      </c>
      <c r="L26" s="224" t="s">
        <v>380</v>
      </c>
    </row>
    <row r="27" spans="1:12" ht="15.75" x14ac:dyDescent="0.25">
      <c r="A27" s="215" t="s">
        <v>460</v>
      </c>
      <c r="B27" s="215" t="s">
        <v>461</v>
      </c>
      <c r="C27" s="215" t="s">
        <v>437</v>
      </c>
      <c r="D27" s="224" t="s">
        <v>462</v>
      </c>
      <c r="E27" s="215" t="s">
        <v>410</v>
      </c>
      <c r="F27" s="215" t="s">
        <v>411</v>
      </c>
      <c r="G27" s="215" t="s">
        <v>315</v>
      </c>
      <c r="H27" s="224" t="s">
        <v>481</v>
      </c>
      <c r="I27" s="215" t="s">
        <v>310</v>
      </c>
      <c r="J27" s="215" t="s">
        <v>495</v>
      </c>
      <c r="K27" s="215" t="s">
        <v>461</v>
      </c>
      <c r="L27" s="224" t="s">
        <v>496</v>
      </c>
    </row>
    <row r="28" spans="1:12" ht="15.75" x14ac:dyDescent="0.25">
      <c r="A28" s="215" t="s">
        <v>463</v>
      </c>
      <c r="B28" s="215" t="s">
        <v>248</v>
      </c>
      <c r="C28" s="215" t="s">
        <v>386</v>
      </c>
      <c r="D28" s="224" t="s">
        <v>464</v>
      </c>
      <c r="E28" s="215" t="s">
        <v>482</v>
      </c>
      <c r="F28" s="215" t="s">
        <v>483</v>
      </c>
      <c r="G28" s="215" t="s">
        <v>220</v>
      </c>
      <c r="H28" s="224" t="s">
        <v>484</v>
      </c>
      <c r="I28" s="215" t="s">
        <v>497</v>
      </c>
      <c r="J28" s="215" t="s">
        <v>498</v>
      </c>
      <c r="K28" s="215" t="s">
        <v>281</v>
      </c>
      <c r="L28" s="224" t="s">
        <v>499</v>
      </c>
    </row>
    <row r="29" spans="1:12" ht="15.75" x14ac:dyDescent="0.25">
      <c r="A29" s="215" t="s">
        <v>387</v>
      </c>
      <c r="B29" s="215" t="s">
        <v>465</v>
      </c>
      <c r="C29" s="215" t="s">
        <v>352</v>
      </c>
      <c r="D29" s="224" t="s">
        <v>466</v>
      </c>
      <c r="E29" s="215" t="s">
        <v>485</v>
      </c>
      <c r="F29" s="215" t="s">
        <v>486</v>
      </c>
      <c r="G29" s="215" t="s">
        <v>357</v>
      </c>
      <c r="H29" s="224" t="s">
        <v>487</v>
      </c>
      <c r="I29" s="215" t="s">
        <v>500</v>
      </c>
      <c r="J29" s="215" t="s">
        <v>501</v>
      </c>
      <c r="K29" s="215" t="s">
        <v>502</v>
      </c>
      <c r="L29" s="224" t="s">
        <v>503</v>
      </c>
    </row>
    <row r="30" spans="1:12" ht="15.75" x14ac:dyDescent="0.25">
      <c r="A30" s="215" t="s">
        <v>467</v>
      </c>
      <c r="B30" s="215" t="s">
        <v>468</v>
      </c>
      <c r="C30" s="215" t="s">
        <v>205</v>
      </c>
      <c r="D30" s="224" t="s">
        <v>469</v>
      </c>
      <c r="E30" s="215" t="s">
        <v>488</v>
      </c>
      <c r="F30" s="215" t="s">
        <v>394</v>
      </c>
      <c r="G30" s="215" t="s">
        <v>489</v>
      </c>
      <c r="H30" s="224" t="s">
        <v>490</v>
      </c>
      <c r="I30" s="215" t="s">
        <v>466</v>
      </c>
      <c r="J30" s="224" t="s">
        <v>253</v>
      </c>
      <c r="K30" s="224" t="s">
        <v>485</v>
      </c>
      <c r="L30" s="224" t="s">
        <v>486</v>
      </c>
    </row>
    <row r="31" spans="1:12" ht="15.75" x14ac:dyDescent="0.25">
      <c r="A31" s="215" t="s">
        <v>470</v>
      </c>
      <c r="B31" s="226" t="s">
        <v>471</v>
      </c>
      <c r="C31" s="226" t="s">
        <v>472</v>
      </c>
      <c r="D31" s="224" t="s">
        <v>473</v>
      </c>
      <c r="E31" s="215" t="s">
        <v>491</v>
      </c>
      <c r="F31" s="226" t="s">
        <v>475</v>
      </c>
      <c r="G31" s="226" t="s">
        <v>477</v>
      </c>
      <c r="H31" s="224" t="s">
        <v>424</v>
      </c>
      <c r="I31" s="215" t="s">
        <v>357</v>
      </c>
      <c r="J31" s="224" t="s">
        <v>443</v>
      </c>
      <c r="K31" s="224" t="s">
        <v>444</v>
      </c>
      <c r="L31" s="224" t="s">
        <v>445</v>
      </c>
    </row>
    <row r="32" spans="1:12" ht="15.75" x14ac:dyDescent="0.25">
      <c r="A32" s="215" t="s">
        <v>474</v>
      </c>
      <c r="B32" s="215" t="s">
        <v>330</v>
      </c>
      <c r="C32" s="215" t="s">
        <v>475</v>
      </c>
      <c r="D32" s="224" t="s">
        <v>476</v>
      </c>
      <c r="E32" s="215" t="s">
        <v>425</v>
      </c>
      <c r="F32" s="226" t="s">
        <v>426</v>
      </c>
      <c r="G32" s="226" t="s">
        <v>492</v>
      </c>
      <c r="H32" s="224" t="s">
        <v>493</v>
      </c>
      <c r="I32" s="215" t="s">
        <v>473</v>
      </c>
      <c r="J32" s="215" t="s">
        <v>446</v>
      </c>
      <c r="K32" s="215" t="s">
        <v>227</v>
      </c>
      <c r="L32" s="224" t="s">
        <v>396</v>
      </c>
    </row>
    <row r="33" spans="1:12" ht="15.75" x14ac:dyDescent="0.25">
      <c r="A33" s="215" t="s">
        <v>477</v>
      </c>
      <c r="B33" s="215" t="s">
        <v>478</v>
      </c>
      <c r="C33" s="215" t="s">
        <v>301</v>
      </c>
      <c r="D33" s="227" t="s">
        <v>451</v>
      </c>
      <c r="E33" s="215" t="s">
        <v>235</v>
      </c>
      <c r="F33" s="226"/>
      <c r="G33" s="226"/>
      <c r="H33" s="224"/>
      <c r="I33" s="215" t="s">
        <v>397</v>
      </c>
      <c r="J33" s="215" t="s">
        <v>504</v>
      </c>
      <c r="K33" s="215" t="s">
        <v>478</v>
      </c>
      <c r="L33" s="227" t="s">
        <v>505</v>
      </c>
    </row>
    <row r="34" spans="1:12" ht="15.75" x14ac:dyDescent="0.25">
      <c r="A34" s="215" t="s">
        <v>479</v>
      </c>
      <c r="B34" s="215" t="s">
        <v>452</v>
      </c>
      <c r="C34" s="215" t="s">
        <v>377</v>
      </c>
      <c r="D34" s="227" t="s">
        <v>455</v>
      </c>
      <c r="E34" s="215"/>
      <c r="F34" s="226"/>
      <c r="G34" s="226"/>
      <c r="H34" s="224"/>
      <c r="I34" s="215" t="s">
        <v>335</v>
      </c>
      <c r="J34" s="215" t="s">
        <v>506</v>
      </c>
      <c r="K34" s="215" t="s">
        <v>427</v>
      </c>
      <c r="L34" s="227" t="s">
        <v>428</v>
      </c>
    </row>
    <row r="35" spans="1:12" ht="15.75" x14ac:dyDescent="0.25">
      <c r="A35" s="215" t="s">
        <v>235</v>
      </c>
      <c r="B35" s="215"/>
      <c r="C35" s="215"/>
      <c r="D35" s="223"/>
      <c r="E35" s="191"/>
      <c r="F35" s="191"/>
      <c r="G35" s="191"/>
      <c r="H35" s="228"/>
      <c r="I35" s="215" t="s">
        <v>429</v>
      </c>
      <c r="J35" s="215"/>
      <c r="K35" s="215"/>
      <c r="L35" s="223"/>
    </row>
    <row r="36" spans="1:12" ht="16.5" thickBot="1" x14ac:dyDescent="0.3">
      <c r="A36" s="557" t="s">
        <v>430</v>
      </c>
      <c r="B36" s="558"/>
      <c r="C36" s="558"/>
      <c r="D36" s="559"/>
      <c r="E36" s="560" t="s">
        <v>172</v>
      </c>
      <c r="F36" s="560"/>
      <c r="G36" s="560"/>
      <c r="H36" s="560"/>
      <c r="I36" s="557" t="s">
        <v>430</v>
      </c>
      <c r="J36" s="558"/>
      <c r="K36" s="558"/>
      <c r="L36" s="559"/>
    </row>
    <row r="37" spans="1:12" ht="16.5" customHeight="1" thickTop="1" thickBot="1" x14ac:dyDescent="0.3">
      <c r="A37" s="599" t="s">
        <v>33</v>
      </c>
      <c r="B37" s="600"/>
      <c r="C37" s="600"/>
      <c r="D37" s="601"/>
      <c r="E37" s="602" t="s">
        <v>34</v>
      </c>
      <c r="F37" s="600"/>
      <c r="G37" s="600"/>
      <c r="H37" s="601"/>
      <c r="I37" s="89"/>
      <c r="J37" s="89"/>
      <c r="K37" s="89"/>
      <c r="L37" s="89"/>
    </row>
    <row r="38" spans="1:12" ht="16.5" customHeight="1" thickTop="1" x14ac:dyDescent="0.25">
      <c r="A38" s="531" t="s">
        <v>376</v>
      </c>
      <c r="B38" s="532"/>
      <c r="C38" s="531" t="s">
        <v>44</v>
      </c>
      <c r="D38" s="532"/>
      <c r="E38" s="531" t="s">
        <v>376</v>
      </c>
      <c r="F38" s="532"/>
      <c r="G38" s="531" t="s">
        <v>44</v>
      </c>
      <c r="H38" s="532"/>
      <c r="I38" s="89"/>
      <c r="J38" s="89"/>
      <c r="K38" s="89"/>
      <c r="L38" s="89"/>
    </row>
    <row r="39" spans="1:12" ht="15.75" x14ac:dyDescent="0.25">
      <c r="A39" s="190" t="s">
        <v>10</v>
      </c>
      <c r="B39" s="190" t="s">
        <v>11</v>
      </c>
      <c r="C39" s="190" t="s">
        <v>10</v>
      </c>
      <c r="D39" s="190" t="s">
        <v>11</v>
      </c>
      <c r="E39" s="190" t="s">
        <v>10</v>
      </c>
      <c r="F39" s="190" t="s">
        <v>11</v>
      </c>
      <c r="G39" s="190" t="s">
        <v>10</v>
      </c>
      <c r="H39" s="190" t="s">
        <v>11</v>
      </c>
      <c r="I39" s="89"/>
      <c r="J39" s="89"/>
      <c r="K39" s="89"/>
      <c r="L39" s="89"/>
    </row>
    <row r="40" spans="1:12" ht="15.75" x14ac:dyDescent="0.25">
      <c r="A40" s="210"/>
      <c r="B40" s="210"/>
      <c r="C40" s="210"/>
      <c r="D40" s="219"/>
      <c r="E40" s="210"/>
      <c r="F40" s="210"/>
      <c r="G40" s="210"/>
      <c r="H40" s="219" t="s">
        <v>239</v>
      </c>
      <c r="I40" s="89"/>
      <c r="J40" s="89"/>
      <c r="K40" s="89"/>
      <c r="L40" s="89"/>
    </row>
    <row r="41" spans="1:12" ht="15.75" x14ac:dyDescent="0.25">
      <c r="A41" s="210"/>
      <c r="B41" s="219" t="s">
        <v>404</v>
      </c>
      <c r="C41" s="210" t="s">
        <v>405</v>
      </c>
      <c r="D41" s="210" t="s">
        <v>507</v>
      </c>
      <c r="E41" s="210" t="s">
        <v>515</v>
      </c>
      <c r="F41" s="210" t="s">
        <v>432</v>
      </c>
      <c r="G41" s="210" t="s">
        <v>433</v>
      </c>
      <c r="H41" s="210" t="s">
        <v>516</v>
      </c>
      <c r="I41" s="89"/>
      <c r="J41" s="89"/>
      <c r="K41" s="89"/>
      <c r="L41" s="89"/>
    </row>
    <row r="42" spans="1:12" ht="15.75" x14ac:dyDescent="0.25">
      <c r="A42" s="210" t="s">
        <v>244</v>
      </c>
      <c r="B42" s="210" t="s">
        <v>508</v>
      </c>
      <c r="C42" s="210" t="s">
        <v>509</v>
      </c>
      <c r="D42" s="210" t="s">
        <v>498</v>
      </c>
      <c r="E42" s="210" t="s">
        <v>517</v>
      </c>
      <c r="F42" s="210" t="s">
        <v>342</v>
      </c>
      <c r="G42" s="210" t="s">
        <v>382</v>
      </c>
      <c r="H42" s="210" t="s">
        <v>383</v>
      </c>
      <c r="I42" s="89"/>
      <c r="J42" s="89"/>
      <c r="K42" s="89"/>
      <c r="L42" s="89"/>
    </row>
    <row r="43" spans="1:12" ht="15.75" x14ac:dyDescent="0.25">
      <c r="A43" s="210" t="s">
        <v>281</v>
      </c>
      <c r="B43" s="210" t="s">
        <v>499</v>
      </c>
      <c r="C43" s="210" t="s">
        <v>500</v>
      </c>
      <c r="D43" s="210" t="s">
        <v>510</v>
      </c>
      <c r="E43" s="210" t="s">
        <v>216</v>
      </c>
      <c r="F43" s="210" t="s">
        <v>518</v>
      </c>
      <c r="G43" s="210" t="s">
        <v>412</v>
      </c>
      <c r="H43" s="210" t="s">
        <v>519</v>
      </c>
      <c r="I43" s="89"/>
      <c r="J43" s="89"/>
      <c r="K43" s="89"/>
      <c r="L43" s="89"/>
    </row>
    <row r="44" spans="1:12" ht="15.75" x14ac:dyDescent="0.25">
      <c r="A44" s="210" t="s">
        <v>320</v>
      </c>
      <c r="B44" s="210" t="s">
        <v>220</v>
      </c>
      <c r="C44" s="210" t="s">
        <v>511</v>
      </c>
      <c r="D44" s="210" t="s">
        <v>468</v>
      </c>
      <c r="E44" s="210" t="s">
        <v>520</v>
      </c>
      <c r="F44" s="210" t="s">
        <v>510</v>
      </c>
      <c r="G44" s="210" t="s">
        <v>320</v>
      </c>
      <c r="H44" s="210" t="s">
        <v>521</v>
      </c>
      <c r="I44" s="89"/>
      <c r="J44" s="89"/>
      <c r="K44" s="89"/>
      <c r="L44" s="89"/>
    </row>
    <row r="45" spans="1:12" ht="15.75" x14ac:dyDescent="0.25">
      <c r="A45" s="210" t="s">
        <v>392</v>
      </c>
      <c r="B45" s="210" t="s">
        <v>205</v>
      </c>
      <c r="C45" s="210" t="s">
        <v>470</v>
      </c>
      <c r="D45" s="210" t="s">
        <v>418</v>
      </c>
      <c r="E45" s="210" t="s">
        <v>511</v>
      </c>
      <c r="F45" s="210" t="s">
        <v>522</v>
      </c>
      <c r="G45" s="210" t="s">
        <v>523</v>
      </c>
      <c r="H45" s="210" t="s">
        <v>524</v>
      </c>
      <c r="I45" s="89"/>
      <c r="J45" s="89"/>
      <c r="K45" s="89"/>
      <c r="L45" s="89"/>
    </row>
    <row r="46" spans="1:12" ht="15.75" x14ac:dyDescent="0.25">
      <c r="A46" s="210" t="s">
        <v>419</v>
      </c>
      <c r="B46" s="210" t="s">
        <v>420</v>
      </c>
      <c r="C46" s="210" t="s">
        <v>362</v>
      </c>
      <c r="D46" s="210" t="s">
        <v>491</v>
      </c>
      <c r="E46" s="210" t="s">
        <v>291</v>
      </c>
      <c r="F46" s="210" t="s">
        <v>487</v>
      </c>
      <c r="G46" s="210" t="s">
        <v>488</v>
      </c>
      <c r="H46" s="210" t="s">
        <v>525</v>
      </c>
      <c r="I46" s="89"/>
      <c r="J46" s="89"/>
      <c r="K46" s="89"/>
      <c r="L46" s="89"/>
    </row>
    <row r="47" spans="1:12" ht="15.75" x14ac:dyDescent="0.25">
      <c r="A47" s="210" t="s">
        <v>512</v>
      </c>
      <c r="B47" s="210" t="s">
        <v>513</v>
      </c>
      <c r="C47" s="210" t="s">
        <v>268</v>
      </c>
      <c r="D47" s="210" t="s">
        <v>506</v>
      </c>
      <c r="E47" s="210" t="s">
        <v>489</v>
      </c>
      <c r="F47" s="210" t="s">
        <v>447</v>
      </c>
      <c r="G47" s="210" t="s">
        <v>263</v>
      </c>
      <c r="H47" s="210" t="s">
        <v>448</v>
      </c>
      <c r="I47" s="89"/>
      <c r="J47" s="89"/>
      <c r="K47" s="89"/>
      <c r="L47" s="89"/>
    </row>
    <row r="48" spans="1:12" ht="15.75" x14ac:dyDescent="0.25">
      <c r="A48" s="210" t="s">
        <v>452</v>
      </c>
      <c r="B48" s="210"/>
      <c r="C48" s="210"/>
      <c r="D48" s="210"/>
      <c r="E48" s="210" t="s">
        <v>423</v>
      </c>
      <c r="F48" s="210" t="s">
        <v>449</v>
      </c>
      <c r="G48" s="210" t="s">
        <v>367</v>
      </c>
      <c r="H48" s="210" t="s">
        <v>526</v>
      </c>
      <c r="I48" s="89"/>
      <c r="J48" s="89"/>
      <c r="K48" s="89"/>
      <c r="L48" s="89"/>
    </row>
    <row r="49" spans="1:12" ht="15.75" x14ac:dyDescent="0.25">
      <c r="A49" s="210"/>
      <c r="B49" s="210"/>
      <c r="C49" s="210"/>
      <c r="D49" s="210"/>
      <c r="E49" s="210" t="s">
        <v>425</v>
      </c>
      <c r="F49" s="210"/>
      <c r="G49" s="219"/>
      <c r="H49" s="210"/>
      <c r="I49" s="89"/>
      <c r="J49" s="89"/>
      <c r="K49" s="89"/>
      <c r="L49" s="89"/>
    </row>
    <row r="50" spans="1:12" ht="15.75" x14ac:dyDescent="0.25">
      <c r="A50" s="219"/>
      <c r="B50" s="219"/>
      <c r="C50" s="219"/>
      <c r="D50" s="219"/>
      <c r="E50" s="229"/>
      <c r="F50" s="61"/>
      <c r="G50" s="61"/>
      <c r="H50" s="61"/>
      <c r="I50" s="89"/>
      <c r="J50" s="89"/>
      <c r="K50" s="89"/>
      <c r="L50" s="89"/>
    </row>
    <row r="51" spans="1:12" ht="15.75" x14ac:dyDescent="0.25">
      <c r="A51" s="689" t="s">
        <v>514</v>
      </c>
      <c r="B51" s="690"/>
      <c r="C51" s="690"/>
      <c r="D51" s="691"/>
      <c r="E51" s="692" t="s">
        <v>189</v>
      </c>
      <c r="F51" s="690"/>
      <c r="G51" s="690"/>
      <c r="H51" s="691"/>
      <c r="I51" s="89"/>
      <c r="J51" s="89"/>
      <c r="K51" s="89"/>
      <c r="L51" s="89"/>
    </row>
    <row r="52" spans="1:12" x14ac:dyDescent="0.25">
      <c r="A52" s="80"/>
      <c r="B52" s="80"/>
      <c r="C52" s="80"/>
      <c r="D52" s="80"/>
    </row>
    <row r="55" spans="1:12" x14ac:dyDescent="0.25">
      <c r="A55" s="501"/>
      <c r="B55" s="501"/>
      <c r="C55" s="501"/>
      <c r="D55" s="501"/>
      <c r="E55" s="501"/>
      <c r="F55" s="501"/>
      <c r="G55" s="501"/>
      <c r="H55" s="501"/>
      <c r="I55" s="501"/>
      <c r="J55" s="501"/>
      <c r="K55" s="501"/>
      <c r="L55" s="50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x14ac:dyDescent="0.25">
      <c r="A57" s="502"/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</row>
  </sheetData>
  <mergeCells count="38">
    <mergeCell ref="K8:L8"/>
    <mergeCell ref="A7:D7"/>
    <mergeCell ref="E7:H7"/>
    <mergeCell ref="I7:L7"/>
    <mergeCell ref="A1:L1"/>
    <mergeCell ref="A2:L2"/>
    <mergeCell ref="A3:L3"/>
    <mergeCell ref="A4:L4"/>
    <mergeCell ref="A5:L5"/>
    <mergeCell ref="A8:B8"/>
    <mergeCell ref="C8:D8"/>
    <mergeCell ref="E8:F8"/>
    <mergeCell ref="G8:H8"/>
    <mergeCell ref="I8:J8"/>
    <mergeCell ref="A21:D21"/>
    <mergeCell ref="E21:H21"/>
    <mergeCell ref="I21:L21"/>
    <mergeCell ref="A22:D22"/>
    <mergeCell ref="E22:H22"/>
    <mergeCell ref="I22:L22"/>
    <mergeCell ref="E23:F23"/>
    <mergeCell ref="G23:H23"/>
    <mergeCell ref="I23:J23"/>
    <mergeCell ref="I36:L36"/>
    <mergeCell ref="A36:D36"/>
    <mergeCell ref="E36:H36"/>
    <mergeCell ref="K23:L23"/>
    <mergeCell ref="A23:B23"/>
    <mergeCell ref="A55:L55"/>
    <mergeCell ref="A57:L57"/>
    <mergeCell ref="A37:D37"/>
    <mergeCell ref="E37:H37"/>
    <mergeCell ref="A38:B38"/>
    <mergeCell ref="A51:D51"/>
    <mergeCell ref="E51:H51"/>
    <mergeCell ref="E38:F38"/>
    <mergeCell ref="G38:H38"/>
    <mergeCell ref="C38:D38"/>
  </mergeCells>
  <pageMargins left="0.7" right="0.7" top="0.75" bottom="0.75" header="0.3" footer="0.3"/>
  <pageSetup paperSize="9" fitToWidth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16" workbookViewId="0">
      <selection activeCell="F13" sqref="F13"/>
    </sheetView>
  </sheetViews>
  <sheetFormatPr defaultRowHeight="15" x14ac:dyDescent="0.25"/>
  <cols>
    <col min="1" max="1" width="7" style="79" customWidth="1"/>
    <col min="2" max="2" width="8.85546875" style="79" customWidth="1"/>
    <col min="3" max="3" width="6.140625" style="79" customWidth="1"/>
    <col min="4" max="4" width="8.42578125" style="79" customWidth="1"/>
    <col min="5" max="5" width="6.7109375" style="79" customWidth="1"/>
    <col min="6" max="6" width="9.42578125" style="79" customWidth="1"/>
    <col min="7" max="7" width="7.28515625" style="79" customWidth="1"/>
    <col min="8" max="8" width="7.7109375" style="79" customWidth="1"/>
    <col min="9" max="9" width="7" style="79" customWidth="1"/>
    <col min="10" max="10" width="6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375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.75" x14ac:dyDescent="0.25">
      <c r="A8" s="531" t="s">
        <v>376</v>
      </c>
      <c r="B8" s="532"/>
      <c r="C8" s="531" t="s">
        <v>44</v>
      </c>
      <c r="D8" s="532"/>
      <c r="E8" s="531" t="s">
        <v>376</v>
      </c>
      <c r="F8" s="532"/>
      <c r="G8" s="531" t="s">
        <v>44</v>
      </c>
      <c r="H8" s="532"/>
      <c r="I8" s="531" t="s">
        <v>376</v>
      </c>
      <c r="J8" s="532"/>
      <c r="K8" s="531" t="s">
        <v>44</v>
      </c>
      <c r="L8" s="532"/>
    </row>
    <row r="9" spans="1:15" ht="15.75" x14ac:dyDescent="0.25">
      <c r="A9" s="190" t="s">
        <v>10</v>
      </c>
      <c r="B9" s="190" t="s">
        <v>11</v>
      </c>
      <c r="C9" s="190" t="s">
        <v>10</v>
      </c>
      <c r="D9" s="190" t="s">
        <v>11</v>
      </c>
      <c r="E9" s="190" t="s">
        <v>10</v>
      </c>
      <c r="F9" s="190" t="s">
        <v>11</v>
      </c>
      <c r="G9" s="190" t="s">
        <v>10</v>
      </c>
      <c r="H9" s="190" t="s">
        <v>11</v>
      </c>
      <c r="I9" s="190" t="s">
        <v>10</v>
      </c>
      <c r="J9" s="190" t="s">
        <v>11</v>
      </c>
      <c r="K9" s="190" t="s">
        <v>10</v>
      </c>
      <c r="L9" s="190" t="s">
        <v>11</v>
      </c>
    </row>
    <row r="10" spans="1:15" ht="15.75" x14ac:dyDescent="0.25">
      <c r="A10" s="215"/>
      <c r="B10" s="215" t="s">
        <v>456</v>
      </c>
      <c r="C10" s="215" t="s">
        <v>527</v>
      </c>
      <c r="D10" s="371" t="s">
        <v>379</v>
      </c>
      <c r="E10" s="215"/>
      <c r="F10" s="215" t="s">
        <v>404</v>
      </c>
      <c r="G10" s="215" t="s">
        <v>405</v>
      </c>
      <c r="H10" s="215" t="s">
        <v>516</v>
      </c>
      <c r="I10" s="215"/>
      <c r="J10" s="215" t="s">
        <v>457</v>
      </c>
      <c r="K10" s="215" t="s">
        <v>507</v>
      </c>
      <c r="L10" s="215" t="s">
        <v>310</v>
      </c>
    </row>
    <row r="11" spans="1:15" ht="15.75" x14ac:dyDescent="0.25">
      <c r="A11" s="215" t="s">
        <v>528</v>
      </c>
      <c r="B11" s="215" t="s">
        <v>276</v>
      </c>
      <c r="C11" s="215" t="s">
        <v>529</v>
      </c>
      <c r="D11" s="371" t="s">
        <v>530</v>
      </c>
      <c r="E11" s="215" t="s">
        <v>212</v>
      </c>
      <c r="F11" s="215" t="s">
        <v>407</v>
      </c>
      <c r="G11" s="215" t="s">
        <v>408</v>
      </c>
      <c r="H11" s="215" t="s">
        <v>383</v>
      </c>
      <c r="I11" s="215" t="s">
        <v>508</v>
      </c>
      <c r="J11" s="215" t="s">
        <v>460</v>
      </c>
      <c r="K11" s="215" t="s">
        <v>436</v>
      </c>
      <c r="L11" s="215" t="s">
        <v>497</v>
      </c>
    </row>
    <row r="12" spans="1:15" ht="15.75" x14ac:dyDescent="0.25">
      <c r="A12" s="215" t="s">
        <v>531</v>
      </c>
      <c r="B12" s="215" t="s">
        <v>437</v>
      </c>
      <c r="C12" s="215" t="s">
        <v>463</v>
      </c>
      <c r="D12" s="371" t="s">
        <v>281</v>
      </c>
      <c r="E12" s="215" t="s">
        <v>410</v>
      </c>
      <c r="F12" s="215" t="s">
        <v>411</v>
      </c>
      <c r="G12" s="215" t="s">
        <v>315</v>
      </c>
      <c r="H12" s="215" t="s">
        <v>519</v>
      </c>
      <c r="I12" s="215" t="s">
        <v>463</v>
      </c>
      <c r="J12" s="215" t="s">
        <v>248</v>
      </c>
      <c r="K12" s="215" t="s">
        <v>481</v>
      </c>
      <c r="L12" s="215" t="s">
        <v>500</v>
      </c>
    </row>
    <row r="13" spans="1:15" ht="15.75" x14ac:dyDescent="0.25">
      <c r="A13" s="215" t="s">
        <v>481</v>
      </c>
      <c r="B13" s="215" t="s">
        <v>386</v>
      </c>
      <c r="C13" s="215" t="s">
        <v>483</v>
      </c>
      <c r="D13" s="371" t="s">
        <v>502</v>
      </c>
      <c r="E13" s="215" t="s">
        <v>413</v>
      </c>
      <c r="F13" s="215" t="s">
        <v>414</v>
      </c>
      <c r="G13" s="215" t="s">
        <v>286</v>
      </c>
      <c r="H13" s="215" t="s">
        <v>521</v>
      </c>
      <c r="I13" s="215" t="s">
        <v>483</v>
      </c>
      <c r="J13" s="215" t="s">
        <v>387</v>
      </c>
      <c r="K13" s="215" t="s">
        <v>439</v>
      </c>
      <c r="L13" s="215" t="s">
        <v>253</v>
      </c>
    </row>
    <row r="14" spans="1:15" ht="15.75" x14ac:dyDescent="0.25">
      <c r="A14" s="215" t="s">
        <v>439</v>
      </c>
      <c r="B14" s="215" t="s">
        <v>352</v>
      </c>
      <c r="C14" s="215" t="s">
        <v>441</v>
      </c>
      <c r="D14" s="371" t="s">
        <v>485</v>
      </c>
      <c r="E14" s="215" t="s">
        <v>389</v>
      </c>
      <c r="F14" s="215" t="s">
        <v>390</v>
      </c>
      <c r="G14" s="215" t="s">
        <v>391</v>
      </c>
      <c r="H14" s="215" t="s">
        <v>524</v>
      </c>
      <c r="I14" s="215" t="s">
        <v>441</v>
      </c>
      <c r="J14" s="215" t="s">
        <v>467</v>
      </c>
      <c r="K14" s="215" t="s">
        <v>392</v>
      </c>
      <c r="L14" s="215" t="s">
        <v>357</v>
      </c>
    </row>
    <row r="15" spans="1:15" ht="15.75" x14ac:dyDescent="0.25">
      <c r="A15" s="215" t="s">
        <v>392</v>
      </c>
      <c r="B15" s="215" t="s">
        <v>205</v>
      </c>
      <c r="C15" s="215" t="s">
        <v>393</v>
      </c>
      <c r="D15" s="371" t="s">
        <v>444</v>
      </c>
      <c r="E15" s="215" t="s">
        <v>258</v>
      </c>
      <c r="F15" s="215" t="s">
        <v>416</v>
      </c>
      <c r="G15" s="215" t="s">
        <v>417</v>
      </c>
      <c r="H15" s="215" t="s">
        <v>525</v>
      </c>
      <c r="I15" s="215" t="s">
        <v>393</v>
      </c>
      <c r="J15" s="215" t="s">
        <v>470</v>
      </c>
      <c r="K15" s="215" t="s">
        <v>532</v>
      </c>
      <c r="L15" s="215" t="s">
        <v>446</v>
      </c>
      <c r="O15" s="80"/>
    </row>
    <row r="16" spans="1:15" ht="15.75" x14ac:dyDescent="0.25">
      <c r="A16" s="215" t="s">
        <v>532</v>
      </c>
      <c r="B16" s="215" t="s">
        <v>472</v>
      </c>
      <c r="C16" s="215" t="s">
        <v>474</v>
      </c>
      <c r="D16" s="371" t="s">
        <v>227</v>
      </c>
      <c r="E16" s="215" t="s">
        <v>419</v>
      </c>
      <c r="F16" s="215" t="s">
        <v>420</v>
      </c>
      <c r="G16" s="215" t="s">
        <v>362</v>
      </c>
      <c r="H16" s="215" t="s">
        <v>448</v>
      </c>
      <c r="I16" s="215" t="s">
        <v>474</v>
      </c>
      <c r="J16" s="215" t="s">
        <v>330</v>
      </c>
      <c r="K16" s="215" t="s">
        <v>491</v>
      </c>
      <c r="L16" s="215" t="s">
        <v>397</v>
      </c>
    </row>
    <row r="17" spans="1:12" ht="15.75" x14ac:dyDescent="0.25">
      <c r="A17" s="215" t="s">
        <v>491</v>
      </c>
      <c r="B17" s="215" t="s">
        <v>475</v>
      </c>
      <c r="C17" s="215" t="s">
        <v>513</v>
      </c>
      <c r="D17" s="371" t="s">
        <v>478</v>
      </c>
      <c r="E17" s="215" t="s">
        <v>422</v>
      </c>
      <c r="F17" s="215" t="s">
        <v>423</v>
      </c>
      <c r="G17" s="215" t="s">
        <v>231</v>
      </c>
      <c r="H17" s="215" t="s">
        <v>526</v>
      </c>
      <c r="I17" s="215" t="s">
        <v>513</v>
      </c>
      <c r="J17" s="215" t="s">
        <v>477</v>
      </c>
      <c r="K17" s="215" t="s">
        <v>533</v>
      </c>
      <c r="L17" s="215" t="s">
        <v>335</v>
      </c>
    </row>
    <row r="18" spans="1:12" ht="15.75" x14ac:dyDescent="0.25">
      <c r="A18" s="215" t="s">
        <v>533</v>
      </c>
      <c r="B18" s="215" t="s">
        <v>301</v>
      </c>
      <c r="C18" s="215" t="s">
        <v>479</v>
      </c>
      <c r="D18" s="371"/>
      <c r="E18" s="215" t="s">
        <v>425</v>
      </c>
      <c r="F18" s="215" t="s">
        <v>426</v>
      </c>
      <c r="G18" s="215" t="s">
        <v>492</v>
      </c>
      <c r="H18" s="215" t="s">
        <v>453</v>
      </c>
      <c r="I18" s="215" t="s">
        <v>479</v>
      </c>
      <c r="J18" s="215"/>
      <c r="K18" s="215"/>
      <c r="L18" s="215"/>
    </row>
    <row r="19" spans="1:12" ht="15.75" x14ac:dyDescent="0.25">
      <c r="A19" s="215"/>
      <c r="B19" s="215"/>
      <c r="C19" s="215"/>
      <c r="D19" s="215"/>
      <c r="E19" s="214" t="s">
        <v>454</v>
      </c>
      <c r="F19" s="274"/>
      <c r="G19" s="274"/>
      <c r="H19" s="303"/>
      <c r="I19" s="215"/>
      <c r="J19" s="215"/>
      <c r="K19" s="215"/>
      <c r="L19" s="215"/>
    </row>
    <row r="20" spans="1:12" ht="15.75" x14ac:dyDescent="0.25">
      <c r="A20" s="215"/>
      <c r="B20" s="215"/>
      <c r="C20" s="215"/>
      <c r="D20" s="215"/>
      <c r="E20" s="372"/>
      <c r="F20" s="305">
        <v>3.3333333333333333E-2</v>
      </c>
      <c r="G20" s="305">
        <v>4.1666666666666666E-3</v>
      </c>
      <c r="H20" s="305"/>
      <c r="I20" s="305"/>
      <c r="J20" s="305">
        <v>3.3333333333333333E-2</v>
      </c>
      <c r="K20" s="305">
        <v>4.1666666666666666E-3</v>
      </c>
      <c r="L20" s="305"/>
    </row>
    <row r="21" spans="1:12" ht="15.75" x14ac:dyDescent="0.25">
      <c r="A21" s="541" t="s">
        <v>534</v>
      </c>
      <c r="B21" s="542"/>
      <c r="C21" s="542"/>
      <c r="D21" s="543"/>
      <c r="E21" s="541" t="s">
        <v>173</v>
      </c>
      <c r="F21" s="542"/>
      <c r="G21" s="542"/>
      <c r="H21" s="543"/>
      <c r="I21" s="541" t="s">
        <v>172</v>
      </c>
      <c r="J21" s="542"/>
      <c r="K21" s="542"/>
      <c r="L21" s="543"/>
    </row>
    <row r="22" spans="1:12" ht="15.75" x14ac:dyDescent="0.25">
      <c r="A22" s="544" t="s">
        <v>69</v>
      </c>
      <c r="B22" s="544"/>
      <c r="C22" s="544"/>
      <c r="D22" s="544"/>
      <c r="E22" s="89"/>
      <c r="F22" s="89"/>
      <c r="G22" s="89"/>
      <c r="H22" s="89"/>
      <c r="I22" s="89"/>
      <c r="J22" s="89"/>
      <c r="K22" s="89"/>
      <c r="L22" s="89"/>
    </row>
    <row r="23" spans="1:12" ht="15.75" x14ac:dyDescent="0.25">
      <c r="A23" s="531" t="s">
        <v>376</v>
      </c>
      <c r="B23" s="532"/>
      <c r="C23" s="531" t="s">
        <v>44</v>
      </c>
      <c r="D23" s="532"/>
      <c r="E23" s="89"/>
      <c r="F23" s="89"/>
      <c r="G23" s="89"/>
      <c r="H23" s="89"/>
      <c r="I23" s="89"/>
      <c r="J23" s="89"/>
      <c r="K23" s="89"/>
      <c r="L23" s="89"/>
    </row>
    <row r="24" spans="1:12" ht="15.75" x14ac:dyDescent="0.25">
      <c r="A24" s="222" t="s">
        <v>10</v>
      </c>
      <c r="B24" s="222" t="s">
        <v>11</v>
      </c>
      <c r="C24" s="222" t="s">
        <v>10</v>
      </c>
      <c r="D24" s="222" t="s">
        <v>11</v>
      </c>
      <c r="E24" s="89"/>
      <c r="F24" s="89"/>
      <c r="G24" s="89"/>
      <c r="H24" s="89"/>
      <c r="I24" s="89"/>
      <c r="J24" s="89"/>
      <c r="K24" s="89"/>
      <c r="L24" s="89"/>
    </row>
    <row r="25" spans="1:12" ht="15.75" x14ac:dyDescent="0.25">
      <c r="A25" s="215"/>
      <c r="B25" s="215" t="s">
        <v>406</v>
      </c>
      <c r="C25" s="215" t="s">
        <v>212</v>
      </c>
      <c r="D25" s="215" t="s">
        <v>381</v>
      </c>
      <c r="E25" s="89"/>
      <c r="F25" s="89"/>
      <c r="G25" s="89"/>
      <c r="H25" s="89"/>
      <c r="I25" s="89"/>
      <c r="J25" s="89"/>
      <c r="K25" s="89"/>
      <c r="L25" s="89"/>
    </row>
    <row r="26" spans="1:12" ht="15.75" x14ac:dyDescent="0.25">
      <c r="A26" s="215" t="s">
        <v>408</v>
      </c>
      <c r="B26" s="215" t="s">
        <v>409</v>
      </c>
      <c r="C26" s="215" t="s">
        <v>410</v>
      </c>
      <c r="D26" s="215" t="s">
        <v>518</v>
      </c>
      <c r="E26" s="89"/>
      <c r="F26" s="89"/>
      <c r="G26" s="89"/>
      <c r="H26" s="89"/>
      <c r="I26" s="89"/>
      <c r="J26" s="89"/>
      <c r="K26" s="89"/>
      <c r="L26" s="89"/>
    </row>
    <row r="27" spans="1:12" ht="15.75" x14ac:dyDescent="0.25">
      <c r="A27" s="215" t="s">
        <v>315</v>
      </c>
      <c r="B27" s="215" t="s">
        <v>438</v>
      </c>
      <c r="C27" s="215" t="s">
        <v>413</v>
      </c>
      <c r="D27" s="215" t="s">
        <v>510</v>
      </c>
      <c r="E27" s="89"/>
      <c r="F27" s="89"/>
      <c r="G27" s="89"/>
      <c r="H27" s="89"/>
      <c r="I27" s="89"/>
      <c r="J27" s="89"/>
      <c r="K27" s="89"/>
      <c r="L27" s="89"/>
    </row>
    <row r="28" spans="1:12" ht="15.75" x14ac:dyDescent="0.25">
      <c r="A28" s="215" t="s">
        <v>286</v>
      </c>
      <c r="B28" s="215" t="s">
        <v>388</v>
      </c>
      <c r="C28" s="215" t="s">
        <v>389</v>
      </c>
      <c r="D28" s="215" t="s">
        <v>522</v>
      </c>
      <c r="E28" s="89"/>
      <c r="F28" s="89"/>
      <c r="G28" s="89"/>
      <c r="H28" s="89"/>
      <c r="I28" s="89"/>
      <c r="J28" s="89"/>
      <c r="K28" s="89"/>
      <c r="L28" s="89"/>
    </row>
    <row r="29" spans="1:12" ht="15.75" x14ac:dyDescent="0.25">
      <c r="A29" s="215" t="s">
        <v>391</v>
      </c>
      <c r="B29" s="215" t="s">
        <v>535</v>
      </c>
      <c r="C29" s="215" t="s">
        <v>258</v>
      </c>
      <c r="D29" s="215" t="s">
        <v>487</v>
      </c>
      <c r="E29" s="89"/>
      <c r="F29" s="89"/>
      <c r="G29" s="89"/>
      <c r="H29" s="89"/>
      <c r="I29" s="89"/>
      <c r="J29" s="89"/>
      <c r="K29" s="89"/>
      <c r="L29" s="89"/>
    </row>
    <row r="30" spans="1:12" ht="15.75" x14ac:dyDescent="0.25">
      <c r="A30" s="215" t="s">
        <v>417</v>
      </c>
      <c r="B30" s="215" t="s">
        <v>418</v>
      </c>
      <c r="C30" s="215" t="s">
        <v>419</v>
      </c>
      <c r="D30" s="215" t="s">
        <v>447</v>
      </c>
      <c r="E30" s="89"/>
      <c r="F30" s="89"/>
      <c r="G30" s="89"/>
      <c r="H30" s="89"/>
      <c r="I30" s="89"/>
      <c r="J30" s="89"/>
      <c r="K30" s="89"/>
      <c r="L30" s="89"/>
    </row>
    <row r="31" spans="1:12" ht="15.75" x14ac:dyDescent="0.25">
      <c r="A31" s="215" t="s">
        <v>362</v>
      </c>
      <c r="B31" s="215" t="s">
        <v>421</v>
      </c>
      <c r="C31" s="215" t="s">
        <v>422</v>
      </c>
      <c r="D31" s="215" t="s">
        <v>398</v>
      </c>
      <c r="E31" s="89"/>
      <c r="F31" s="89"/>
      <c r="G31" s="89"/>
      <c r="H31" s="89"/>
      <c r="I31" s="89"/>
      <c r="J31" s="89"/>
      <c r="K31" s="89"/>
      <c r="L31" s="89"/>
    </row>
    <row r="32" spans="1:12" ht="15.75" x14ac:dyDescent="0.25">
      <c r="A32" s="215" t="s">
        <v>231</v>
      </c>
      <c r="B32" s="215" t="s">
        <v>424</v>
      </c>
      <c r="C32" s="215" t="s">
        <v>425</v>
      </c>
      <c r="D32" s="215" t="s">
        <v>536</v>
      </c>
      <c r="E32" s="89"/>
      <c r="F32" s="89"/>
      <c r="G32" s="89"/>
      <c r="H32" s="89"/>
      <c r="I32" s="89"/>
      <c r="J32" s="89"/>
      <c r="K32" s="89"/>
      <c r="L32" s="89"/>
    </row>
    <row r="33" spans="1:12" ht="15.75" x14ac:dyDescent="0.25">
      <c r="A33" s="215" t="s">
        <v>492</v>
      </c>
      <c r="B33" s="215" t="s">
        <v>453</v>
      </c>
      <c r="C33" s="215" t="s">
        <v>537</v>
      </c>
      <c r="D33" s="215" t="s">
        <v>538</v>
      </c>
      <c r="E33" s="89"/>
      <c r="F33" s="89"/>
      <c r="G33" s="89"/>
      <c r="H33" s="89"/>
      <c r="I33" s="89"/>
      <c r="J33" s="89"/>
      <c r="K33" s="89"/>
      <c r="L33" s="89"/>
    </row>
    <row r="34" spans="1:12" ht="15.75" x14ac:dyDescent="0.25">
      <c r="A34" s="213" t="s">
        <v>539</v>
      </c>
      <c r="B34" s="305"/>
      <c r="C34" s="305"/>
      <c r="D34" s="305"/>
      <c r="E34" s="89"/>
      <c r="F34" s="89"/>
      <c r="G34" s="89"/>
      <c r="H34" s="89"/>
      <c r="I34" s="89"/>
      <c r="J34" s="89"/>
      <c r="K34" s="89"/>
      <c r="L34" s="89"/>
    </row>
    <row r="35" spans="1:12" ht="15.75" x14ac:dyDescent="0.25">
      <c r="A35" s="549" t="s">
        <v>173</v>
      </c>
      <c r="B35" s="549"/>
      <c r="C35" s="549"/>
      <c r="D35" s="549"/>
      <c r="E35" s="89"/>
      <c r="F35" s="89"/>
      <c r="G35" s="89"/>
      <c r="H35" s="89"/>
      <c r="I35" s="89"/>
      <c r="J35" s="89"/>
      <c r="K35" s="89"/>
      <c r="L35" s="89"/>
    </row>
    <row r="36" spans="1:12" ht="15.75" x14ac:dyDescent="0.25">
      <c r="A36" s="331"/>
      <c r="B36" s="331"/>
      <c r="C36" s="331"/>
      <c r="D36" s="331"/>
      <c r="E36" s="89"/>
      <c r="F36" s="89"/>
      <c r="G36" s="89"/>
      <c r="H36" s="89"/>
      <c r="I36" s="89"/>
      <c r="J36" s="89"/>
      <c r="K36" s="89"/>
      <c r="L36" s="89"/>
    </row>
    <row r="37" spans="1:12" x14ac:dyDescent="0.25">
      <c r="A37" s="80"/>
      <c r="B37" s="80"/>
      <c r="C37" s="80"/>
      <c r="D37" s="80"/>
    </row>
    <row r="38" spans="1:12" x14ac:dyDescent="0.25">
      <c r="A38" s="80"/>
      <c r="B38" s="80"/>
      <c r="C38" s="80"/>
      <c r="D38" s="80"/>
    </row>
    <row r="39" spans="1:12" x14ac:dyDescent="0.25">
      <c r="A39" s="80"/>
      <c r="B39" s="80"/>
      <c r="C39" s="80"/>
      <c r="D39" s="80"/>
    </row>
    <row r="40" spans="1:12" x14ac:dyDescent="0.25">
      <c r="A40" s="80"/>
      <c r="B40" s="80"/>
      <c r="C40" s="80"/>
      <c r="D40" s="80"/>
    </row>
    <row r="41" spans="1:12" x14ac:dyDescent="0.25">
      <c r="A41" s="80"/>
      <c r="B41" s="80"/>
      <c r="C41" s="80"/>
      <c r="D41" s="80"/>
    </row>
    <row r="42" spans="1:12" x14ac:dyDescent="0.25">
      <c r="A42" s="80"/>
      <c r="B42" s="80"/>
      <c r="C42" s="80"/>
      <c r="D42" s="80"/>
    </row>
    <row r="43" spans="1:12" x14ac:dyDescent="0.25">
      <c r="A43" s="80"/>
      <c r="B43" s="80"/>
      <c r="C43" s="80"/>
      <c r="D43" s="80"/>
    </row>
    <row r="44" spans="1:12" x14ac:dyDescent="0.25">
      <c r="A44" s="80"/>
      <c r="B44" s="80"/>
      <c r="C44" s="80"/>
      <c r="D44" s="80"/>
    </row>
    <row r="45" spans="1:12" x14ac:dyDescent="0.25">
      <c r="A45" s="80"/>
      <c r="B45" s="80"/>
      <c r="C45" s="80"/>
      <c r="D45" s="80"/>
    </row>
    <row r="46" spans="1:12" x14ac:dyDescent="0.25">
      <c r="A46" s="80"/>
      <c r="B46" s="80"/>
      <c r="C46" s="80"/>
      <c r="D46" s="80"/>
    </row>
    <row r="47" spans="1:12" x14ac:dyDescent="0.25">
      <c r="A47" s="80"/>
      <c r="B47" s="80"/>
      <c r="C47" s="80"/>
      <c r="D47" s="80"/>
    </row>
    <row r="48" spans="1:12" x14ac:dyDescent="0.25">
      <c r="A48" s="80"/>
      <c r="B48" s="80"/>
      <c r="C48" s="80"/>
      <c r="D48" s="80"/>
    </row>
    <row r="49" spans="1:12" x14ac:dyDescent="0.25">
      <c r="A49" s="80"/>
      <c r="B49" s="80"/>
      <c r="C49" s="80"/>
      <c r="D49" s="80"/>
    </row>
    <row r="50" spans="1:12" x14ac:dyDescent="0.25">
      <c r="A50" s="80"/>
      <c r="B50" s="80"/>
      <c r="C50" s="80"/>
      <c r="D50" s="80"/>
    </row>
    <row r="51" spans="1:12" x14ac:dyDescent="0.25">
      <c r="A51" s="80"/>
      <c r="B51" s="80"/>
      <c r="C51" s="80"/>
      <c r="D51" s="80"/>
    </row>
    <row r="52" spans="1:12" x14ac:dyDescent="0.25">
      <c r="A52" s="80"/>
      <c r="B52" s="80"/>
      <c r="C52" s="80"/>
      <c r="D52" s="80"/>
    </row>
    <row r="55" spans="1:12" x14ac:dyDescent="0.25">
      <c r="A55" s="501"/>
      <c r="B55" s="501"/>
      <c r="C55" s="501"/>
      <c r="D55" s="501"/>
      <c r="E55" s="501"/>
      <c r="F55" s="501"/>
      <c r="G55" s="501"/>
      <c r="H55" s="501"/>
      <c r="I55" s="501"/>
      <c r="J55" s="501"/>
      <c r="K55" s="501"/>
      <c r="L55" s="50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x14ac:dyDescent="0.25">
      <c r="A57" s="502"/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</row>
  </sheetData>
  <mergeCells count="23">
    <mergeCell ref="A7:D7"/>
    <mergeCell ref="E7:H7"/>
    <mergeCell ref="I7:L7"/>
    <mergeCell ref="A1:L1"/>
    <mergeCell ref="A2:L2"/>
    <mergeCell ref="A3:L3"/>
    <mergeCell ref="A4:L4"/>
    <mergeCell ref="A5:L5"/>
    <mergeCell ref="A21:D21"/>
    <mergeCell ref="E21:H21"/>
    <mergeCell ref="I21:L21"/>
    <mergeCell ref="A22:D22"/>
    <mergeCell ref="A8:B8"/>
    <mergeCell ref="C8:D8"/>
    <mergeCell ref="E8:F8"/>
    <mergeCell ref="G8:H8"/>
    <mergeCell ref="I8:J8"/>
    <mergeCell ref="K8:L8"/>
    <mergeCell ref="A55:L55"/>
    <mergeCell ref="A57:L57"/>
    <mergeCell ref="A23:B23"/>
    <mergeCell ref="C23:D23"/>
    <mergeCell ref="A35:D35"/>
  </mergeCells>
  <pageMargins left="0.7" right="0.7" top="0.75" bottom="0.75" header="0.3" footer="0.3"/>
  <pageSetup paperSize="9" fitToWidth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G14" sqref="G14"/>
    </sheetView>
  </sheetViews>
  <sheetFormatPr defaultRowHeight="15" x14ac:dyDescent="0.25"/>
  <cols>
    <col min="1" max="1" width="7" style="79" customWidth="1"/>
    <col min="2" max="2" width="8.85546875" style="79" customWidth="1"/>
    <col min="3" max="3" width="7.5703125" style="79" customWidth="1"/>
    <col min="4" max="4" width="8.42578125" style="79" customWidth="1"/>
    <col min="5" max="5" width="6.7109375" style="79" customWidth="1"/>
    <col min="6" max="6" width="9.42578125" style="79" customWidth="1"/>
    <col min="7" max="7" width="7.28515625" style="79" customWidth="1"/>
    <col min="8" max="8" width="7.7109375" style="79" customWidth="1"/>
    <col min="9" max="9" width="7" style="79" customWidth="1"/>
    <col min="10" max="10" width="3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540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6"/>
      <c r="M7" s="705"/>
    </row>
    <row r="8" spans="1:15" ht="15.75" x14ac:dyDescent="0.25">
      <c r="A8" s="696" t="s">
        <v>541</v>
      </c>
      <c r="B8" s="696"/>
      <c r="C8" s="696" t="s">
        <v>542</v>
      </c>
      <c r="D8" s="696"/>
      <c r="E8" s="696" t="s">
        <v>541</v>
      </c>
      <c r="F8" s="696"/>
      <c r="G8" s="696" t="s">
        <v>542</v>
      </c>
      <c r="H8" s="696"/>
      <c r="I8" s="696" t="s">
        <v>541</v>
      </c>
      <c r="J8" s="696"/>
      <c r="K8" s="696"/>
      <c r="L8" s="696" t="s">
        <v>542</v>
      </c>
      <c r="M8" s="696"/>
    </row>
    <row r="9" spans="1:15" ht="15.75" x14ac:dyDescent="0.25">
      <c r="A9" s="256" t="s">
        <v>10</v>
      </c>
      <c r="B9" s="256" t="s">
        <v>11</v>
      </c>
      <c r="C9" s="256" t="s">
        <v>10</v>
      </c>
      <c r="D9" s="256" t="s">
        <v>11</v>
      </c>
      <c r="E9" s="256" t="s">
        <v>10</v>
      </c>
      <c r="F9" s="256" t="s">
        <v>11</v>
      </c>
      <c r="G9" s="256" t="s">
        <v>10</v>
      </c>
      <c r="H9" s="256" t="s">
        <v>11</v>
      </c>
      <c r="I9" s="697" t="s">
        <v>10</v>
      </c>
      <c r="J9" s="699"/>
      <c r="K9" s="256" t="s">
        <v>11</v>
      </c>
      <c r="L9" s="256" t="s">
        <v>10</v>
      </c>
      <c r="M9" s="256" t="s">
        <v>11</v>
      </c>
    </row>
    <row r="10" spans="1:15" ht="15.75" x14ac:dyDescent="0.25">
      <c r="A10" s="258" t="s">
        <v>543</v>
      </c>
      <c r="B10" s="258" t="s">
        <v>200</v>
      </c>
      <c r="C10" s="258" t="s">
        <v>544</v>
      </c>
      <c r="D10" s="258" t="s">
        <v>545</v>
      </c>
      <c r="E10" s="258"/>
      <c r="F10" s="258" t="s">
        <v>546</v>
      </c>
      <c r="G10" s="258" t="s">
        <v>547</v>
      </c>
      <c r="H10" s="258" t="s">
        <v>403</v>
      </c>
      <c r="I10" s="702"/>
      <c r="J10" s="540"/>
      <c r="K10" s="258"/>
      <c r="L10" s="258"/>
      <c r="M10" s="258"/>
    </row>
    <row r="11" spans="1:15" ht="15.75" x14ac:dyDescent="0.25">
      <c r="A11" s="258" t="s">
        <v>515</v>
      </c>
      <c r="B11" s="258" t="s">
        <v>240</v>
      </c>
      <c r="C11" s="258" t="s">
        <v>211</v>
      </c>
      <c r="D11" s="258" t="s">
        <v>201</v>
      </c>
      <c r="E11" s="258" t="s">
        <v>307</v>
      </c>
      <c r="F11" s="258" t="s">
        <v>308</v>
      </c>
      <c r="G11" s="258" t="s">
        <v>434</v>
      </c>
      <c r="H11" s="258" t="s">
        <v>548</v>
      </c>
      <c r="I11" s="702" t="s">
        <v>543</v>
      </c>
      <c r="J11" s="540"/>
      <c r="K11" s="258" t="s">
        <v>201</v>
      </c>
      <c r="L11" s="258" t="s">
        <v>549</v>
      </c>
      <c r="M11" s="258" t="s">
        <v>550</v>
      </c>
    </row>
    <row r="12" spans="1:15" ht="15.75" x14ac:dyDescent="0.25">
      <c r="A12" s="258" t="s">
        <v>549</v>
      </c>
      <c r="B12" s="258" t="s">
        <v>550</v>
      </c>
      <c r="C12" s="258" t="s">
        <v>551</v>
      </c>
      <c r="D12" s="258" t="s">
        <v>244</v>
      </c>
      <c r="E12" s="258" t="s">
        <v>517</v>
      </c>
      <c r="F12" s="258" t="s">
        <v>342</v>
      </c>
      <c r="G12" s="258" t="s">
        <v>311</v>
      </c>
      <c r="H12" s="258" t="s">
        <v>312</v>
      </c>
      <c r="I12" s="702" t="s">
        <v>551</v>
      </c>
      <c r="J12" s="540"/>
      <c r="K12" s="258" t="s">
        <v>244</v>
      </c>
      <c r="L12" s="258" t="s">
        <v>214</v>
      </c>
      <c r="M12" s="258" t="s">
        <v>202</v>
      </c>
    </row>
    <row r="13" spans="1:15" ht="15.75" x14ac:dyDescent="0.25">
      <c r="A13" s="258" t="s">
        <v>214</v>
      </c>
      <c r="B13" s="258" t="s">
        <v>202</v>
      </c>
      <c r="C13" s="258" t="s">
        <v>497</v>
      </c>
      <c r="D13" s="258" t="s">
        <v>552</v>
      </c>
      <c r="E13" s="258" t="s">
        <v>553</v>
      </c>
      <c r="F13" s="258" t="s">
        <v>437</v>
      </c>
      <c r="G13" s="258" t="s">
        <v>554</v>
      </c>
      <c r="H13" s="258" t="s">
        <v>555</v>
      </c>
      <c r="I13" s="702" t="s">
        <v>497</v>
      </c>
      <c r="J13" s="540"/>
      <c r="K13" s="258" t="s">
        <v>552</v>
      </c>
      <c r="L13" s="258" t="s">
        <v>556</v>
      </c>
      <c r="M13" s="258" t="s">
        <v>68</v>
      </c>
    </row>
    <row r="14" spans="1:15" ht="15.75" x14ac:dyDescent="0.25">
      <c r="A14" s="258" t="s">
        <v>556</v>
      </c>
      <c r="B14" s="258" t="s">
        <v>68</v>
      </c>
      <c r="C14" s="258" t="s">
        <v>217</v>
      </c>
      <c r="D14" s="258" t="s">
        <v>203</v>
      </c>
      <c r="E14" s="258" t="s">
        <v>315</v>
      </c>
      <c r="F14" s="258" t="s">
        <v>316</v>
      </c>
      <c r="G14" s="258" t="s">
        <v>557</v>
      </c>
      <c r="H14" s="258" t="s">
        <v>558</v>
      </c>
      <c r="I14" s="702" t="s">
        <v>217</v>
      </c>
      <c r="J14" s="540"/>
      <c r="K14" s="258" t="s">
        <v>203</v>
      </c>
      <c r="L14" s="258" t="s">
        <v>559</v>
      </c>
      <c r="M14" s="258" t="s">
        <v>413</v>
      </c>
    </row>
    <row r="15" spans="1:15" ht="15.75" x14ac:dyDescent="0.25">
      <c r="A15" s="258" t="s">
        <v>559</v>
      </c>
      <c r="B15" s="258" t="s">
        <v>413</v>
      </c>
      <c r="C15" s="258" t="s">
        <v>560</v>
      </c>
      <c r="D15" s="258" t="s">
        <v>251</v>
      </c>
      <c r="E15" s="258" t="s">
        <v>561</v>
      </c>
      <c r="F15" s="258" t="s">
        <v>562</v>
      </c>
      <c r="G15" s="258" t="s">
        <v>319</v>
      </c>
      <c r="H15" s="258" t="s">
        <v>320</v>
      </c>
      <c r="I15" s="702" t="s">
        <v>560</v>
      </c>
      <c r="J15" s="540"/>
      <c r="K15" s="258" t="s">
        <v>251</v>
      </c>
      <c r="L15" s="258" t="s">
        <v>220</v>
      </c>
      <c r="M15" s="258" t="s">
        <v>204</v>
      </c>
      <c r="O15" s="80"/>
    </row>
    <row r="16" spans="1:15" ht="15" customHeight="1" x14ac:dyDescent="0.25">
      <c r="A16" s="258" t="s">
        <v>220</v>
      </c>
      <c r="B16" s="258" t="s">
        <v>204</v>
      </c>
      <c r="C16" s="368" t="s">
        <v>563</v>
      </c>
      <c r="D16" s="258" t="s">
        <v>564</v>
      </c>
      <c r="E16" s="258" t="s">
        <v>565</v>
      </c>
      <c r="F16" s="258" t="s">
        <v>566</v>
      </c>
      <c r="G16" s="368" t="s">
        <v>467</v>
      </c>
      <c r="H16" s="258" t="s">
        <v>485</v>
      </c>
      <c r="I16" s="702" t="s">
        <v>563</v>
      </c>
      <c r="J16" s="540"/>
      <c r="K16" s="258" t="s">
        <v>567</v>
      </c>
      <c r="L16" s="368" t="s">
        <v>568</v>
      </c>
      <c r="M16" s="258" t="s">
        <v>569</v>
      </c>
    </row>
    <row r="17" spans="1:13" ht="15" customHeight="1" x14ac:dyDescent="0.25">
      <c r="A17" s="258" t="s">
        <v>391</v>
      </c>
      <c r="B17" s="258" t="s">
        <v>569</v>
      </c>
      <c r="C17" s="258" t="s">
        <v>570</v>
      </c>
      <c r="D17" s="258" t="s">
        <v>356</v>
      </c>
      <c r="E17" s="258" t="s">
        <v>571</v>
      </c>
      <c r="F17" s="258" t="s">
        <v>572</v>
      </c>
      <c r="G17" s="258" t="s">
        <v>291</v>
      </c>
      <c r="H17" s="258" t="s">
        <v>292</v>
      </c>
      <c r="I17" s="702" t="s">
        <v>570</v>
      </c>
      <c r="J17" s="540"/>
      <c r="K17" s="258" t="s">
        <v>356</v>
      </c>
      <c r="L17" s="258" t="s">
        <v>326</v>
      </c>
      <c r="M17" s="258" t="s">
        <v>573</v>
      </c>
    </row>
    <row r="18" spans="1:13" ht="15.75" x14ac:dyDescent="0.25">
      <c r="A18" s="258" t="s">
        <v>326</v>
      </c>
      <c r="B18" s="258" t="s">
        <v>573</v>
      </c>
      <c r="C18" s="258" t="s">
        <v>574</v>
      </c>
      <c r="D18" s="258" t="s">
        <v>488</v>
      </c>
      <c r="E18" s="258" t="s">
        <v>575</v>
      </c>
      <c r="F18" s="258" t="s">
        <v>576</v>
      </c>
      <c r="G18" s="258" t="s">
        <v>577</v>
      </c>
      <c r="H18" s="258" t="s">
        <v>578</v>
      </c>
      <c r="I18" s="702" t="s">
        <v>574</v>
      </c>
      <c r="J18" s="540"/>
      <c r="K18" s="258" t="s">
        <v>488</v>
      </c>
      <c r="L18" s="258" t="s">
        <v>579</v>
      </c>
      <c r="M18" s="258" t="s">
        <v>360</v>
      </c>
    </row>
    <row r="19" spans="1:13" ht="15.75" x14ac:dyDescent="0.25">
      <c r="A19" s="258" t="s">
        <v>579</v>
      </c>
      <c r="B19" s="258" t="s">
        <v>360</v>
      </c>
      <c r="C19" s="258" t="s">
        <v>330</v>
      </c>
      <c r="D19" s="258" t="s">
        <v>580</v>
      </c>
      <c r="E19" s="258" t="s">
        <v>295</v>
      </c>
      <c r="F19" s="258" t="s">
        <v>296</v>
      </c>
      <c r="G19" s="258" t="s">
        <v>581</v>
      </c>
      <c r="H19" s="258" t="s">
        <v>582</v>
      </c>
      <c r="I19" s="702" t="s">
        <v>330</v>
      </c>
      <c r="J19" s="540"/>
      <c r="K19" s="258" t="s">
        <v>580</v>
      </c>
      <c r="L19" s="258" t="s">
        <v>583</v>
      </c>
      <c r="M19" s="258" t="s">
        <v>584</v>
      </c>
    </row>
    <row r="20" spans="1:13" ht="15.75" x14ac:dyDescent="0.25">
      <c r="A20" s="258" t="s">
        <v>583</v>
      </c>
      <c r="B20" s="258" t="s">
        <v>584</v>
      </c>
      <c r="C20" s="258" t="s">
        <v>585</v>
      </c>
      <c r="D20" s="258" t="s">
        <v>364</v>
      </c>
      <c r="E20" s="258" t="s">
        <v>397</v>
      </c>
      <c r="F20" s="258" t="s">
        <v>543</v>
      </c>
      <c r="G20" s="258"/>
      <c r="H20" s="258"/>
      <c r="I20" s="702" t="s">
        <v>585</v>
      </c>
      <c r="J20" s="540"/>
      <c r="K20" s="258" t="s">
        <v>364</v>
      </c>
      <c r="L20" s="258" t="s">
        <v>334</v>
      </c>
      <c r="M20" s="258" t="s">
        <v>478</v>
      </c>
    </row>
    <row r="21" spans="1:13" ht="15.75" x14ac:dyDescent="0.25">
      <c r="A21" s="258" t="s">
        <v>334</v>
      </c>
      <c r="B21" s="258" t="s">
        <v>543</v>
      </c>
      <c r="C21" s="258"/>
      <c r="D21" s="258"/>
      <c r="E21" s="258"/>
      <c r="F21" s="258"/>
      <c r="G21" s="258"/>
      <c r="H21" s="258"/>
      <c r="I21" s="702" t="s">
        <v>586</v>
      </c>
      <c r="J21" s="540"/>
      <c r="K21" s="258" t="s">
        <v>587</v>
      </c>
      <c r="L21" s="258" t="s">
        <v>399</v>
      </c>
      <c r="M21" s="258" t="s">
        <v>368</v>
      </c>
    </row>
    <row r="22" spans="1:13" ht="15.75" x14ac:dyDescent="0.25">
      <c r="A22" s="258"/>
      <c r="B22" s="258"/>
      <c r="C22" s="258"/>
      <c r="D22" s="258"/>
      <c r="E22" s="258"/>
      <c r="F22" s="258"/>
      <c r="G22" s="258"/>
      <c r="H22" s="281"/>
      <c r="I22" s="702" t="s">
        <v>588</v>
      </c>
      <c r="J22" s="540"/>
      <c r="K22" s="258" t="s">
        <v>589</v>
      </c>
      <c r="L22" s="258" t="s">
        <v>590</v>
      </c>
      <c r="M22" s="258"/>
    </row>
    <row r="23" spans="1:13" ht="15.75" x14ac:dyDescent="0.25">
      <c r="A23" s="704" t="s">
        <v>591</v>
      </c>
      <c r="B23" s="704"/>
      <c r="C23" s="704"/>
      <c r="D23" s="704"/>
      <c r="E23" s="703" t="s">
        <v>430</v>
      </c>
      <c r="F23" s="703"/>
      <c r="G23" s="703"/>
      <c r="H23" s="703"/>
      <c r="I23" s="703" t="s">
        <v>592</v>
      </c>
      <c r="J23" s="703"/>
      <c r="K23" s="703"/>
      <c r="L23" s="703"/>
      <c r="M23" s="703"/>
    </row>
    <row r="24" spans="1:13" ht="15.75" x14ac:dyDescent="0.25">
      <c r="A24" s="535" t="s">
        <v>69</v>
      </c>
      <c r="B24" s="536"/>
      <c r="C24" s="536"/>
      <c r="D24" s="537"/>
      <c r="E24" s="700"/>
      <c r="F24" s="700"/>
      <c r="G24" s="700"/>
      <c r="H24" s="700"/>
      <c r="I24" s="701"/>
      <c r="J24" s="701"/>
      <c r="K24" s="701"/>
      <c r="L24" s="701"/>
      <c r="M24" s="89"/>
    </row>
    <row r="25" spans="1:13" ht="15.75" x14ac:dyDescent="0.25">
      <c r="A25" s="369" t="s">
        <v>541</v>
      </c>
      <c r="B25" s="369"/>
      <c r="C25" s="696" t="s">
        <v>542</v>
      </c>
      <c r="D25" s="696"/>
      <c r="E25" s="701"/>
      <c r="F25" s="701"/>
      <c r="G25" s="701"/>
      <c r="H25" s="701"/>
      <c r="I25" s="701"/>
      <c r="J25" s="701"/>
      <c r="K25" s="701"/>
      <c r="L25" s="701"/>
      <c r="M25" s="89"/>
    </row>
    <row r="26" spans="1:13" ht="15.75" x14ac:dyDescent="0.25">
      <c r="A26" s="256" t="s">
        <v>10</v>
      </c>
      <c r="B26" s="256" t="s">
        <v>11</v>
      </c>
      <c r="C26" s="256" t="s">
        <v>10</v>
      </c>
      <c r="D26" s="256" t="s">
        <v>11</v>
      </c>
      <c r="E26" s="701"/>
      <c r="F26" s="701"/>
      <c r="G26" s="701"/>
      <c r="H26" s="701"/>
      <c r="I26" s="701"/>
      <c r="J26" s="701"/>
      <c r="K26" s="701"/>
      <c r="L26" s="701"/>
      <c r="M26" s="89"/>
    </row>
    <row r="27" spans="1:13" ht="15.75" x14ac:dyDescent="0.25">
      <c r="A27" s="258"/>
      <c r="B27" s="258" t="s">
        <v>403</v>
      </c>
      <c r="C27" s="258" t="s">
        <v>307</v>
      </c>
      <c r="D27" s="258" t="s">
        <v>308</v>
      </c>
      <c r="E27" s="701"/>
      <c r="F27" s="701"/>
      <c r="G27" s="701"/>
      <c r="H27" s="701"/>
      <c r="I27" s="701"/>
      <c r="J27" s="701"/>
      <c r="K27" s="701"/>
      <c r="L27" s="701"/>
      <c r="M27" s="89"/>
    </row>
    <row r="28" spans="1:13" ht="15.75" x14ac:dyDescent="0.25">
      <c r="A28" s="258" t="s">
        <v>434</v>
      </c>
      <c r="B28" s="258" t="s">
        <v>548</v>
      </c>
      <c r="C28" s="258" t="s">
        <v>593</v>
      </c>
      <c r="D28" s="258" t="s">
        <v>517</v>
      </c>
      <c r="E28" s="701"/>
      <c r="F28" s="701"/>
      <c r="G28" s="701"/>
      <c r="H28" s="701"/>
      <c r="I28" s="701"/>
      <c r="J28" s="701"/>
      <c r="K28" s="701"/>
      <c r="L28" s="701"/>
      <c r="M28" s="89"/>
    </row>
    <row r="29" spans="1:13" ht="15.75" x14ac:dyDescent="0.25">
      <c r="A29" s="258" t="s">
        <v>311</v>
      </c>
      <c r="B29" s="258" t="s">
        <v>312</v>
      </c>
      <c r="C29" s="258" t="s">
        <v>553</v>
      </c>
      <c r="D29" s="258" t="s">
        <v>437</v>
      </c>
      <c r="E29" s="701"/>
      <c r="F29" s="701"/>
      <c r="G29" s="701"/>
      <c r="H29" s="701"/>
      <c r="I29" s="701"/>
      <c r="J29" s="701"/>
      <c r="K29" s="701"/>
      <c r="L29" s="701"/>
      <c r="M29" s="89"/>
    </row>
    <row r="30" spans="1:13" ht="15.75" x14ac:dyDescent="0.25">
      <c r="A30" s="258" t="s">
        <v>554</v>
      </c>
      <c r="B30" s="258" t="s">
        <v>555</v>
      </c>
      <c r="C30" s="258" t="s">
        <v>315</v>
      </c>
      <c r="D30" s="258" t="s">
        <v>316</v>
      </c>
      <c r="E30" s="701"/>
      <c r="F30" s="701"/>
      <c r="G30" s="701"/>
      <c r="H30" s="701"/>
      <c r="I30" s="701"/>
      <c r="J30" s="701"/>
      <c r="K30" s="701"/>
      <c r="L30" s="701"/>
      <c r="M30" s="89"/>
    </row>
    <row r="31" spans="1:13" ht="15.75" x14ac:dyDescent="0.25">
      <c r="A31" s="258" t="s">
        <v>557</v>
      </c>
      <c r="B31" s="258" t="s">
        <v>558</v>
      </c>
      <c r="C31" s="258" t="s">
        <v>561</v>
      </c>
      <c r="D31" s="258" t="s">
        <v>562</v>
      </c>
      <c r="E31" s="701"/>
      <c r="F31" s="701"/>
      <c r="G31" s="701"/>
      <c r="H31" s="701"/>
      <c r="I31" s="701"/>
      <c r="J31" s="701"/>
      <c r="K31" s="701"/>
      <c r="L31" s="701"/>
      <c r="M31" s="89"/>
    </row>
    <row r="32" spans="1:13" ht="15.75" x14ac:dyDescent="0.25">
      <c r="A32" s="258" t="s">
        <v>319</v>
      </c>
      <c r="B32" s="258" t="s">
        <v>320</v>
      </c>
      <c r="C32" s="258" t="s">
        <v>565</v>
      </c>
      <c r="D32" s="258" t="s">
        <v>566</v>
      </c>
      <c r="E32" s="701"/>
      <c r="F32" s="701"/>
      <c r="G32" s="701"/>
      <c r="H32" s="701"/>
      <c r="I32" s="701"/>
      <c r="J32" s="701"/>
      <c r="K32" s="701"/>
      <c r="L32" s="701"/>
      <c r="M32" s="89"/>
    </row>
    <row r="33" spans="1:13" ht="15.75" x14ac:dyDescent="0.25">
      <c r="A33" s="258" t="s">
        <v>467</v>
      </c>
      <c r="B33" s="258" t="s">
        <v>594</v>
      </c>
      <c r="C33" s="368" t="s">
        <v>323</v>
      </c>
      <c r="D33" s="258" t="s">
        <v>572</v>
      </c>
      <c r="E33" s="701"/>
      <c r="F33" s="701"/>
      <c r="G33" s="701"/>
      <c r="H33" s="701"/>
      <c r="I33" s="701"/>
      <c r="J33" s="701"/>
      <c r="K33" s="701"/>
      <c r="L33" s="701"/>
      <c r="M33" s="89"/>
    </row>
    <row r="34" spans="1:13" ht="15.75" x14ac:dyDescent="0.25">
      <c r="A34" s="258" t="s">
        <v>291</v>
      </c>
      <c r="B34" s="258" t="s">
        <v>292</v>
      </c>
      <c r="C34" s="258" t="s">
        <v>575</v>
      </c>
      <c r="D34" s="258" t="s">
        <v>576</v>
      </c>
      <c r="E34" s="89"/>
      <c r="F34" s="89"/>
      <c r="G34" s="89"/>
      <c r="H34" s="89"/>
      <c r="I34" s="89"/>
      <c r="J34" s="89"/>
      <c r="K34" s="89"/>
      <c r="L34" s="89"/>
      <c r="M34" s="89"/>
    </row>
    <row r="35" spans="1:13" ht="15.75" x14ac:dyDescent="0.25">
      <c r="A35" s="258" t="s">
        <v>577</v>
      </c>
      <c r="B35" s="258" t="s">
        <v>578</v>
      </c>
      <c r="C35" s="258" t="s">
        <v>295</v>
      </c>
      <c r="D35" s="258" t="s">
        <v>296</v>
      </c>
      <c r="E35" s="89"/>
      <c r="F35" s="89"/>
      <c r="G35" s="89"/>
      <c r="H35" s="89"/>
      <c r="I35" s="89"/>
      <c r="J35" s="89"/>
      <c r="K35" s="89"/>
      <c r="L35" s="89"/>
      <c r="M35" s="89"/>
    </row>
    <row r="36" spans="1:13" ht="15.75" x14ac:dyDescent="0.25">
      <c r="A36" s="258" t="s">
        <v>581</v>
      </c>
      <c r="B36" s="258" t="s">
        <v>582</v>
      </c>
      <c r="C36" s="258" t="s">
        <v>397</v>
      </c>
      <c r="D36" s="258" t="s">
        <v>595</v>
      </c>
      <c r="E36" s="89"/>
      <c r="F36" s="89"/>
      <c r="G36" s="89"/>
      <c r="H36" s="89"/>
      <c r="I36" s="89"/>
      <c r="J36" s="89"/>
      <c r="K36" s="89"/>
      <c r="L36" s="89"/>
      <c r="M36" s="89"/>
    </row>
    <row r="37" spans="1:13" ht="15.75" x14ac:dyDescent="0.25">
      <c r="A37" s="258" t="s">
        <v>299</v>
      </c>
      <c r="B37" s="258" t="s">
        <v>300</v>
      </c>
      <c r="C37" s="258" t="s">
        <v>596</v>
      </c>
      <c r="D37" s="258" t="s">
        <v>597</v>
      </c>
      <c r="E37" s="89"/>
      <c r="F37" s="89"/>
      <c r="G37" s="89"/>
      <c r="H37" s="89"/>
      <c r="I37" s="89"/>
      <c r="J37" s="89"/>
      <c r="K37" s="89"/>
      <c r="L37" s="89"/>
      <c r="M37" s="89"/>
    </row>
    <row r="38" spans="1:13" ht="15.75" x14ac:dyDescent="0.25">
      <c r="A38" s="258" t="s">
        <v>598</v>
      </c>
      <c r="B38" s="258" t="s">
        <v>425</v>
      </c>
      <c r="C38" s="258" t="s">
        <v>303</v>
      </c>
      <c r="D38" s="258" t="s">
        <v>304</v>
      </c>
      <c r="E38" s="89"/>
      <c r="F38" s="89"/>
      <c r="G38" s="89"/>
      <c r="H38" s="89"/>
      <c r="I38" s="89"/>
      <c r="J38" s="89"/>
      <c r="K38" s="89"/>
      <c r="L38" s="89"/>
      <c r="M38" s="89"/>
    </row>
    <row r="39" spans="1:13" ht="15.75" x14ac:dyDescent="0.25">
      <c r="A39" s="258" t="s">
        <v>599</v>
      </c>
      <c r="B39" s="258" t="s">
        <v>600</v>
      </c>
      <c r="C39" s="258"/>
      <c r="D39" s="258"/>
      <c r="E39" s="89"/>
      <c r="F39" s="89"/>
      <c r="G39" s="89"/>
      <c r="H39" s="89"/>
      <c r="I39" s="89"/>
      <c r="J39" s="89"/>
      <c r="K39" s="89"/>
      <c r="L39" s="89"/>
      <c r="M39" s="89"/>
    </row>
    <row r="40" spans="1:13" ht="15.75" x14ac:dyDescent="0.25">
      <c r="A40" s="258"/>
      <c r="B40" s="258"/>
      <c r="C40" s="258"/>
      <c r="D40" s="258"/>
      <c r="E40" s="89"/>
      <c r="F40" s="89"/>
      <c r="G40" s="89"/>
      <c r="H40" s="89"/>
      <c r="I40" s="89"/>
      <c r="J40" s="89"/>
      <c r="K40" s="89"/>
      <c r="L40" s="89"/>
      <c r="M40" s="89"/>
    </row>
    <row r="41" spans="1:13" ht="15.75" x14ac:dyDescent="0.25">
      <c r="A41" s="370"/>
      <c r="B41" s="370"/>
      <c r="C41" s="370"/>
      <c r="D41" s="370"/>
      <c r="E41" s="89"/>
      <c r="F41" s="89"/>
      <c r="G41" s="89"/>
      <c r="H41" s="89"/>
      <c r="I41" s="89"/>
      <c r="J41" s="89"/>
      <c r="K41" s="89"/>
      <c r="L41" s="89"/>
      <c r="M41" s="89"/>
    </row>
    <row r="42" spans="1:13" ht="15.75" x14ac:dyDescent="0.25">
      <c r="A42" s="697" t="s">
        <v>601</v>
      </c>
      <c r="B42" s="698"/>
      <c r="C42" s="698"/>
      <c r="D42" s="699"/>
      <c r="E42" s="89"/>
      <c r="F42" s="89"/>
      <c r="G42" s="89"/>
      <c r="H42" s="89"/>
      <c r="I42" s="89"/>
      <c r="J42" s="89"/>
      <c r="K42" s="89"/>
      <c r="L42" s="89"/>
      <c r="M42" s="89"/>
    </row>
    <row r="43" spans="1:13" x14ac:dyDescent="0.25">
      <c r="A43" s="80"/>
      <c r="B43" s="80"/>
      <c r="C43" s="80"/>
      <c r="D43" s="80"/>
    </row>
    <row r="44" spans="1:13" x14ac:dyDescent="0.25">
      <c r="A44" s="80"/>
      <c r="B44" s="80"/>
      <c r="C44" s="80"/>
      <c r="D44" s="80"/>
    </row>
    <row r="45" spans="1:13" x14ac:dyDescent="0.25">
      <c r="A45" s="80"/>
      <c r="B45" s="80"/>
      <c r="C45" s="80"/>
      <c r="D45" s="80"/>
    </row>
    <row r="46" spans="1:13" x14ac:dyDescent="0.25">
      <c r="A46" s="80"/>
      <c r="B46" s="80"/>
      <c r="C46" s="80"/>
      <c r="D46" s="80"/>
    </row>
    <row r="47" spans="1:13" x14ac:dyDescent="0.25">
      <c r="A47" s="80"/>
      <c r="B47" s="80"/>
      <c r="C47" s="80"/>
      <c r="D47" s="80"/>
    </row>
    <row r="48" spans="1:13" x14ac:dyDescent="0.25">
      <c r="A48" s="80"/>
      <c r="B48" s="80"/>
      <c r="C48" s="80"/>
      <c r="D48" s="80"/>
    </row>
    <row r="49" spans="1:12" x14ac:dyDescent="0.25">
      <c r="A49" s="80"/>
      <c r="B49" s="80"/>
      <c r="C49" s="80"/>
      <c r="D49" s="80"/>
    </row>
    <row r="50" spans="1:12" x14ac:dyDescent="0.25">
      <c r="I50" s="77"/>
      <c r="J50" s="77"/>
      <c r="K50" s="77"/>
      <c r="L50" s="77"/>
    </row>
    <row r="51" spans="1:12" x14ac:dyDescent="0.25">
      <c r="I51" s="31"/>
      <c r="J51" s="31"/>
      <c r="K51" s="31"/>
      <c r="L51" s="31"/>
    </row>
    <row r="52" spans="1:12" x14ac:dyDescent="0.25">
      <c r="A52" s="77"/>
      <c r="B52" s="77"/>
      <c r="C52" s="77"/>
      <c r="D52" s="77"/>
      <c r="E52" s="77"/>
      <c r="F52" s="77"/>
      <c r="G52" s="77"/>
      <c r="H52" s="77"/>
      <c r="I52" s="78"/>
      <c r="J52" s="78"/>
      <c r="K52" s="78"/>
      <c r="L52" s="78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</row>
    <row r="54" spans="1:12" x14ac:dyDescent="0.25">
      <c r="A54" s="78"/>
      <c r="B54" s="78"/>
      <c r="C54" s="78"/>
      <c r="D54" s="78"/>
      <c r="E54" s="78"/>
      <c r="F54" s="78"/>
      <c r="G54" s="78"/>
      <c r="H54" s="78"/>
    </row>
  </sheetData>
  <mergeCells count="35">
    <mergeCell ref="L8:M8"/>
    <mergeCell ref="A7:D7"/>
    <mergeCell ref="E7:H7"/>
    <mergeCell ref="A1:L1"/>
    <mergeCell ref="A2:L2"/>
    <mergeCell ref="A3:L3"/>
    <mergeCell ref="A4:L4"/>
    <mergeCell ref="A5:L5"/>
    <mergeCell ref="I7:M7"/>
    <mergeCell ref="A8:B8"/>
    <mergeCell ref="C8:D8"/>
    <mergeCell ref="E8:F8"/>
    <mergeCell ref="G8:H8"/>
    <mergeCell ref="I8:K8"/>
    <mergeCell ref="I13:J13"/>
    <mergeCell ref="I14:J14"/>
    <mergeCell ref="I15:J15"/>
    <mergeCell ref="I16:J16"/>
    <mergeCell ref="I17:J17"/>
    <mergeCell ref="A24:D24"/>
    <mergeCell ref="C25:D25"/>
    <mergeCell ref="A42:D42"/>
    <mergeCell ref="E24:L33"/>
    <mergeCell ref="I9:J9"/>
    <mergeCell ref="I10:J10"/>
    <mergeCell ref="I11:J11"/>
    <mergeCell ref="I23:M23"/>
    <mergeCell ref="A23:D23"/>
    <mergeCell ref="E23:H23"/>
    <mergeCell ref="I18:J18"/>
    <mergeCell ref="I19:J19"/>
    <mergeCell ref="I20:J20"/>
    <mergeCell ref="I21:J21"/>
    <mergeCell ref="I12:J12"/>
    <mergeCell ref="I22:J22"/>
  </mergeCells>
  <pageMargins left="0.7" right="0.7" top="0.75" bottom="0.75" header="0.3" footer="0.3"/>
  <pageSetup paperSize="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G10" sqref="G10"/>
    </sheetView>
  </sheetViews>
  <sheetFormatPr defaultRowHeight="15" x14ac:dyDescent="0.25"/>
  <cols>
    <col min="1" max="1" width="6.42578125" customWidth="1"/>
    <col min="2" max="2" width="6.85546875" customWidth="1"/>
    <col min="3" max="3" width="8.42578125" customWidth="1"/>
    <col min="4" max="4" width="7.7109375" customWidth="1"/>
    <col min="5" max="6" width="6.7109375" customWidth="1"/>
    <col min="7" max="7" width="7.28515625" customWidth="1"/>
    <col min="8" max="8" width="7.140625" customWidth="1"/>
    <col min="9" max="9" width="7" customWidth="1"/>
    <col min="10" max="10" width="6.85546875" customWidth="1"/>
    <col min="11" max="11" width="7.42578125" customWidth="1"/>
    <col min="12" max="12" width="7.7109375" customWidth="1"/>
  </cols>
  <sheetData>
    <row r="1" spans="1:12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2" ht="18.75" x14ac:dyDescent="0.3">
      <c r="A4" s="480" t="s">
        <v>72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2" ht="19.5" thickBot="1" x14ac:dyDescent="0.35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2" ht="16.5" thickBot="1" x14ac:dyDescent="0.3">
      <c r="A6" s="484" t="s">
        <v>5</v>
      </c>
      <c r="B6" s="485"/>
      <c r="C6" s="485"/>
      <c r="D6" s="486"/>
      <c r="E6" s="484" t="s">
        <v>6</v>
      </c>
      <c r="F6" s="485"/>
      <c r="G6" s="485"/>
      <c r="H6" s="486"/>
      <c r="I6" s="521" t="s">
        <v>7</v>
      </c>
      <c r="J6" s="522"/>
      <c r="K6" s="522"/>
      <c r="L6" s="523"/>
    </row>
    <row r="7" spans="1:12" ht="16.5" thickBot="1" x14ac:dyDescent="0.3">
      <c r="A7" s="482" t="s">
        <v>73</v>
      </c>
      <c r="B7" s="483"/>
      <c r="C7" s="482" t="s">
        <v>57</v>
      </c>
      <c r="D7" s="483"/>
      <c r="E7" s="482" t="s">
        <v>73</v>
      </c>
      <c r="F7" s="483"/>
      <c r="G7" s="482" t="s">
        <v>57</v>
      </c>
      <c r="H7" s="483"/>
      <c r="I7" s="482" t="s">
        <v>73</v>
      </c>
      <c r="J7" s="483"/>
      <c r="K7" s="482" t="s">
        <v>57</v>
      </c>
      <c r="L7" s="483"/>
    </row>
    <row r="8" spans="1:12" ht="16.5" thickBot="1" x14ac:dyDescent="0.3">
      <c r="A8" s="344" t="s">
        <v>10</v>
      </c>
      <c r="B8" s="345" t="s">
        <v>11</v>
      </c>
      <c r="C8" s="345" t="s">
        <v>10</v>
      </c>
      <c r="D8" s="346" t="s">
        <v>11</v>
      </c>
      <c r="E8" s="344" t="s">
        <v>10</v>
      </c>
      <c r="F8" s="345" t="s">
        <v>11</v>
      </c>
      <c r="G8" s="345" t="s">
        <v>10</v>
      </c>
      <c r="H8" s="346" t="s">
        <v>11</v>
      </c>
      <c r="I8" s="461" t="s">
        <v>10</v>
      </c>
      <c r="J8" s="462" t="s">
        <v>11</v>
      </c>
      <c r="K8" s="462" t="s">
        <v>10</v>
      </c>
      <c r="L8" s="463" t="s">
        <v>11</v>
      </c>
    </row>
    <row r="9" spans="1:12" ht="15.75" x14ac:dyDescent="0.25">
      <c r="A9" s="243"/>
      <c r="B9" s="244">
        <v>6.1</v>
      </c>
      <c r="C9" s="244">
        <f>B9+0.44</f>
        <v>6.54</v>
      </c>
      <c r="D9" s="247">
        <f>C9+0.02</f>
        <v>6.56</v>
      </c>
      <c r="E9" s="243"/>
      <c r="F9" s="464">
        <v>6.3330000000000002</v>
      </c>
      <c r="G9" s="465">
        <f>F9+0.84</f>
        <v>7.173</v>
      </c>
      <c r="H9" s="466">
        <f>G9+0.02</f>
        <v>7.1929999999999996</v>
      </c>
      <c r="I9" s="446"/>
      <c r="J9" s="467">
        <v>6.56</v>
      </c>
      <c r="K9" s="447">
        <f>J9+0.84</f>
        <v>7.3999999999999995</v>
      </c>
      <c r="L9" s="448">
        <f t="shared" ref="L9:L17" si="0">K9+0.02</f>
        <v>7.419999999999999</v>
      </c>
    </row>
    <row r="10" spans="1:12" ht="15.75" x14ac:dyDescent="0.25">
      <c r="A10" s="243">
        <f>D9+0.84</f>
        <v>7.3999999999999995</v>
      </c>
      <c r="B10" s="244">
        <f>A10+0.02</f>
        <v>7.419999999999999</v>
      </c>
      <c r="C10" s="244">
        <f>B10+0.84</f>
        <v>8.26</v>
      </c>
      <c r="D10" s="247">
        <f>C10+0.02</f>
        <v>8.2799999999999994</v>
      </c>
      <c r="E10" s="468">
        <f>H9+0.84</f>
        <v>8.0329999999999995</v>
      </c>
      <c r="F10" s="465">
        <f>E10+0.02</f>
        <v>8.052999999999999</v>
      </c>
      <c r="G10" s="465">
        <f>F10+0.44</f>
        <v>8.4929999999999986</v>
      </c>
      <c r="H10" s="466">
        <f>G10+0.02</f>
        <v>8.5129999999999981</v>
      </c>
      <c r="I10" s="243">
        <f>L9+0.84</f>
        <v>8.26</v>
      </c>
      <c r="J10" s="244">
        <f>I10+0.02</f>
        <v>8.2799999999999994</v>
      </c>
      <c r="K10" s="244">
        <f>J10+0.84</f>
        <v>9.1199999999999992</v>
      </c>
      <c r="L10" s="247">
        <f t="shared" si="0"/>
        <v>9.1399999999999988</v>
      </c>
    </row>
    <row r="11" spans="1:12" ht="15.75" x14ac:dyDescent="0.25">
      <c r="A11" s="243">
        <f>D10+0.84</f>
        <v>9.1199999999999992</v>
      </c>
      <c r="B11" s="244">
        <f t="shared" ref="B11:B18" si="1">A11+0.02</f>
        <v>9.1399999999999988</v>
      </c>
      <c r="C11" s="244">
        <f>B11+0.44</f>
        <v>9.5799999999999983</v>
      </c>
      <c r="D11" s="247">
        <v>10</v>
      </c>
      <c r="E11" s="468">
        <f t="shared" ref="E11:E18" si="2">H10+0.84</f>
        <v>9.352999999999998</v>
      </c>
      <c r="F11" s="465">
        <f t="shared" ref="F11:F18" si="3">E11+0.02</f>
        <v>9.3729999999999976</v>
      </c>
      <c r="G11" s="465">
        <f>F11+0.84</f>
        <v>10.212999999999997</v>
      </c>
      <c r="H11" s="466">
        <f t="shared" ref="H11:H18" si="4">G11+0.02</f>
        <v>10.232999999999997</v>
      </c>
      <c r="I11" s="243">
        <f>L10+0.44</f>
        <v>9.5799999999999983</v>
      </c>
      <c r="J11" s="244">
        <v>10</v>
      </c>
      <c r="K11" s="244">
        <f>J11+0.44</f>
        <v>10.44</v>
      </c>
      <c r="L11" s="247">
        <f t="shared" si="0"/>
        <v>10.459999999999999</v>
      </c>
    </row>
    <row r="12" spans="1:12" ht="15.75" x14ac:dyDescent="0.25">
      <c r="A12" s="243">
        <f>D11+0.44</f>
        <v>10.44</v>
      </c>
      <c r="B12" s="244">
        <f t="shared" si="1"/>
        <v>10.459999999999999</v>
      </c>
      <c r="C12" s="244">
        <f t="shared" ref="C12:C18" si="5">B12+0.84</f>
        <v>11.299999999999999</v>
      </c>
      <c r="D12" s="247">
        <f t="shared" ref="D12:D18" si="6">C12+0.02</f>
        <v>11.319999999999999</v>
      </c>
      <c r="E12" s="468">
        <f t="shared" si="2"/>
        <v>11.072999999999997</v>
      </c>
      <c r="F12" s="465">
        <f t="shared" si="3"/>
        <v>11.092999999999996</v>
      </c>
      <c r="G12" s="465">
        <f>F12+0.44</f>
        <v>11.532999999999996</v>
      </c>
      <c r="H12" s="466">
        <f t="shared" si="4"/>
        <v>11.552999999999995</v>
      </c>
      <c r="I12" s="243">
        <f t="shared" ref="I12:I18" si="7">L11+0.84</f>
        <v>11.299999999999999</v>
      </c>
      <c r="J12" s="244">
        <f t="shared" ref="J12:J17" si="8">I12+0.02</f>
        <v>11.319999999999999</v>
      </c>
      <c r="K12" s="244">
        <f>J12+0.84</f>
        <v>12.159999999999998</v>
      </c>
      <c r="L12" s="247">
        <f t="shared" si="0"/>
        <v>12.179999999999998</v>
      </c>
    </row>
    <row r="13" spans="1:12" ht="15.75" x14ac:dyDescent="0.25">
      <c r="A13" s="243">
        <f t="shared" ref="A13:A19" si="9">D12+0.84</f>
        <v>12.159999999999998</v>
      </c>
      <c r="B13" s="244">
        <f t="shared" si="1"/>
        <v>12.179999999999998</v>
      </c>
      <c r="C13" s="244">
        <f t="shared" si="5"/>
        <v>13.019999999999998</v>
      </c>
      <c r="D13" s="247">
        <f t="shared" si="6"/>
        <v>13.039999999999997</v>
      </c>
      <c r="E13" s="468">
        <f t="shared" si="2"/>
        <v>12.392999999999995</v>
      </c>
      <c r="F13" s="465">
        <f t="shared" si="3"/>
        <v>12.412999999999995</v>
      </c>
      <c r="G13" s="465">
        <f>F13+0.84</f>
        <v>13.252999999999995</v>
      </c>
      <c r="H13" s="466">
        <f t="shared" si="4"/>
        <v>13.272999999999994</v>
      </c>
      <c r="I13" s="243">
        <f t="shared" si="7"/>
        <v>13.019999999999998</v>
      </c>
      <c r="J13" s="244">
        <f t="shared" si="8"/>
        <v>13.039999999999997</v>
      </c>
      <c r="K13" s="244">
        <f>J13+0.44</f>
        <v>13.479999999999997</v>
      </c>
      <c r="L13" s="247">
        <f t="shared" si="0"/>
        <v>13.499999999999996</v>
      </c>
    </row>
    <row r="14" spans="1:12" ht="15.75" x14ac:dyDescent="0.25">
      <c r="A14" s="243">
        <f>D13+0.44</f>
        <v>13.479999999999997</v>
      </c>
      <c r="B14" s="244">
        <f t="shared" si="1"/>
        <v>13.499999999999996</v>
      </c>
      <c r="C14" s="244">
        <f t="shared" si="5"/>
        <v>14.339999999999996</v>
      </c>
      <c r="D14" s="247">
        <f t="shared" si="6"/>
        <v>14.359999999999996</v>
      </c>
      <c r="E14" s="468">
        <f t="shared" si="2"/>
        <v>14.112999999999994</v>
      </c>
      <c r="F14" s="465">
        <f t="shared" si="3"/>
        <v>14.132999999999994</v>
      </c>
      <c r="G14" s="465">
        <f>F14+0.44</f>
        <v>14.572999999999993</v>
      </c>
      <c r="H14" s="466">
        <f t="shared" si="4"/>
        <v>14.592999999999993</v>
      </c>
      <c r="I14" s="243">
        <f t="shared" si="7"/>
        <v>14.339999999999996</v>
      </c>
      <c r="J14" s="244">
        <f t="shared" si="8"/>
        <v>14.359999999999996</v>
      </c>
      <c r="K14" s="244">
        <f>J14+0.84</f>
        <v>15.199999999999996</v>
      </c>
      <c r="L14" s="247">
        <f t="shared" si="0"/>
        <v>15.219999999999995</v>
      </c>
    </row>
    <row r="15" spans="1:12" ht="15.75" x14ac:dyDescent="0.25">
      <c r="A15" s="243">
        <f t="shared" si="9"/>
        <v>15.199999999999996</v>
      </c>
      <c r="B15" s="244">
        <f t="shared" si="1"/>
        <v>15.219999999999995</v>
      </c>
      <c r="C15" s="244">
        <f t="shared" si="5"/>
        <v>16.059999999999995</v>
      </c>
      <c r="D15" s="247">
        <f t="shared" si="6"/>
        <v>16.079999999999995</v>
      </c>
      <c r="E15" s="468">
        <f t="shared" si="2"/>
        <v>15.432999999999993</v>
      </c>
      <c r="F15" s="465">
        <f t="shared" si="3"/>
        <v>15.452999999999992</v>
      </c>
      <c r="G15" s="465">
        <f>F15+0.84</f>
        <v>16.292999999999992</v>
      </c>
      <c r="H15" s="466">
        <f t="shared" si="4"/>
        <v>16.312999999999992</v>
      </c>
      <c r="I15" s="243">
        <f t="shared" si="7"/>
        <v>16.059999999999995</v>
      </c>
      <c r="J15" s="244">
        <f t="shared" si="8"/>
        <v>16.079999999999995</v>
      </c>
      <c r="K15" s="244">
        <f>J15+0.44</f>
        <v>16.519999999999996</v>
      </c>
      <c r="L15" s="247">
        <f t="shared" si="0"/>
        <v>16.539999999999996</v>
      </c>
    </row>
    <row r="16" spans="1:12" ht="15.75" x14ac:dyDescent="0.25">
      <c r="A16" s="243">
        <f>D15+0.44</f>
        <v>16.519999999999996</v>
      </c>
      <c r="B16" s="244">
        <f t="shared" si="1"/>
        <v>16.539999999999996</v>
      </c>
      <c r="C16" s="244">
        <f t="shared" si="5"/>
        <v>17.379999999999995</v>
      </c>
      <c r="D16" s="247">
        <f t="shared" si="6"/>
        <v>17.399999999999995</v>
      </c>
      <c r="E16" s="468">
        <f t="shared" si="2"/>
        <v>17.152999999999992</v>
      </c>
      <c r="F16" s="465">
        <f t="shared" si="3"/>
        <v>17.172999999999991</v>
      </c>
      <c r="G16" s="465">
        <f>F16+0.84</f>
        <v>18.012999999999991</v>
      </c>
      <c r="H16" s="466">
        <f t="shared" si="4"/>
        <v>18.032999999999991</v>
      </c>
      <c r="I16" s="243">
        <f t="shared" si="7"/>
        <v>17.379999999999995</v>
      </c>
      <c r="J16" s="244">
        <f t="shared" si="8"/>
        <v>17.399999999999995</v>
      </c>
      <c r="K16" s="244">
        <f>J16+0.84</f>
        <v>18.239999999999995</v>
      </c>
      <c r="L16" s="247">
        <f t="shared" si="0"/>
        <v>18.259999999999994</v>
      </c>
    </row>
    <row r="17" spans="1:12" ht="15.75" x14ac:dyDescent="0.25">
      <c r="A17" s="243">
        <f t="shared" si="9"/>
        <v>18.239999999999995</v>
      </c>
      <c r="B17" s="244">
        <f t="shared" si="1"/>
        <v>18.259999999999994</v>
      </c>
      <c r="C17" s="244">
        <f t="shared" si="5"/>
        <v>19.099999999999994</v>
      </c>
      <c r="D17" s="247">
        <f t="shared" si="6"/>
        <v>19.119999999999994</v>
      </c>
      <c r="E17" s="468">
        <f>H16+0.44</f>
        <v>18.472999999999992</v>
      </c>
      <c r="F17" s="465">
        <f t="shared" si="3"/>
        <v>18.492999999999991</v>
      </c>
      <c r="G17" s="465">
        <f>F17+0.84</f>
        <v>19.332999999999991</v>
      </c>
      <c r="H17" s="466">
        <f t="shared" si="4"/>
        <v>19.352999999999991</v>
      </c>
      <c r="I17" s="243">
        <f t="shared" si="7"/>
        <v>19.099999999999994</v>
      </c>
      <c r="J17" s="244">
        <f t="shared" si="8"/>
        <v>19.119999999999994</v>
      </c>
      <c r="K17" s="244">
        <f>J17+0.44</f>
        <v>19.559999999999995</v>
      </c>
      <c r="L17" s="247">
        <f t="shared" si="0"/>
        <v>19.579999999999995</v>
      </c>
    </row>
    <row r="18" spans="1:12" ht="15.75" x14ac:dyDescent="0.25">
      <c r="A18" s="243">
        <f>D17+0.44</f>
        <v>19.559999999999995</v>
      </c>
      <c r="B18" s="244">
        <f t="shared" si="1"/>
        <v>19.579999999999995</v>
      </c>
      <c r="C18" s="244">
        <f t="shared" si="5"/>
        <v>20.419999999999995</v>
      </c>
      <c r="D18" s="247">
        <f t="shared" si="6"/>
        <v>20.439999999999994</v>
      </c>
      <c r="E18" s="468">
        <f t="shared" si="2"/>
        <v>20.192999999999991</v>
      </c>
      <c r="F18" s="465">
        <f t="shared" si="3"/>
        <v>20.21299999999999</v>
      </c>
      <c r="G18" s="465">
        <f>F18+0.84</f>
        <v>21.05299999999999</v>
      </c>
      <c r="H18" s="466">
        <f t="shared" si="4"/>
        <v>21.07299999999999</v>
      </c>
      <c r="I18" s="243">
        <f t="shared" si="7"/>
        <v>20.419999999999995</v>
      </c>
      <c r="J18" s="244"/>
      <c r="K18" s="244"/>
      <c r="L18" s="247"/>
    </row>
    <row r="19" spans="1:12" ht="15.75" x14ac:dyDescent="0.25">
      <c r="A19" s="243">
        <f t="shared" si="9"/>
        <v>21.279999999999994</v>
      </c>
      <c r="B19" s="244"/>
      <c r="C19" s="244"/>
      <c r="D19" s="247"/>
      <c r="E19" s="468">
        <f>H18+0.44</f>
        <v>21.512999999999991</v>
      </c>
      <c r="F19" s="465"/>
      <c r="G19" s="465"/>
      <c r="H19" s="466"/>
      <c r="I19" s="243"/>
      <c r="J19" s="244"/>
      <c r="K19" s="244"/>
      <c r="L19" s="247"/>
    </row>
    <row r="20" spans="1:12" ht="16.5" thickBot="1" x14ac:dyDescent="0.3">
      <c r="A20" s="243"/>
      <c r="B20" s="244"/>
      <c r="C20" s="244"/>
      <c r="D20" s="247"/>
      <c r="E20" s="468"/>
      <c r="F20" s="465"/>
      <c r="G20" s="465"/>
      <c r="H20" s="466"/>
      <c r="I20" s="458"/>
      <c r="J20" s="459"/>
      <c r="K20" s="459"/>
      <c r="L20" s="460"/>
    </row>
    <row r="21" spans="1:12" ht="17.25" thickTop="1" thickBot="1" x14ac:dyDescent="0.3">
      <c r="A21" s="515" t="s">
        <v>12</v>
      </c>
      <c r="B21" s="515"/>
      <c r="C21" s="515"/>
      <c r="D21" s="515"/>
      <c r="E21" s="515" t="s">
        <v>12</v>
      </c>
      <c r="F21" s="515"/>
      <c r="G21" s="515"/>
      <c r="H21" s="515"/>
      <c r="I21" s="516" t="s">
        <v>18</v>
      </c>
      <c r="J21" s="517"/>
      <c r="K21" s="517"/>
      <c r="L21" s="518"/>
    </row>
    <row r="22" spans="1:12" ht="17.25" thickTop="1" thickBot="1" x14ac:dyDescent="0.3">
      <c r="A22" s="492" t="s">
        <v>14</v>
      </c>
      <c r="B22" s="493"/>
      <c r="C22" s="493"/>
      <c r="D22" s="494"/>
      <c r="E22" s="519"/>
      <c r="F22" s="519"/>
      <c r="G22" s="519"/>
      <c r="H22" s="519"/>
      <c r="I22" s="520"/>
      <c r="J22" s="520"/>
      <c r="K22" s="520"/>
      <c r="L22" s="520"/>
    </row>
    <row r="23" spans="1:12" ht="16.5" thickBot="1" x14ac:dyDescent="0.3">
      <c r="A23" s="482" t="s">
        <v>73</v>
      </c>
      <c r="B23" s="483"/>
      <c r="C23" s="482" t="s">
        <v>57</v>
      </c>
      <c r="D23" s="483"/>
      <c r="E23" s="506"/>
      <c r="F23" s="506"/>
      <c r="G23" s="506"/>
      <c r="H23" s="506"/>
      <c r="I23" s="506"/>
      <c r="J23" s="506"/>
      <c r="K23" s="506"/>
      <c r="L23" s="506"/>
    </row>
    <row r="24" spans="1:12" ht="15.75" x14ac:dyDescent="0.25">
      <c r="A24" s="446" t="s">
        <v>10</v>
      </c>
      <c r="B24" s="447" t="s">
        <v>11</v>
      </c>
      <c r="C24" s="447" t="s">
        <v>10</v>
      </c>
      <c r="D24" s="448" t="s">
        <v>11</v>
      </c>
      <c r="E24" s="231"/>
      <c r="F24" s="231"/>
      <c r="G24" s="231"/>
      <c r="H24" s="231"/>
      <c r="I24" s="231"/>
      <c r="J24" s="231"/>
      <c r="K24" s="231"/>
      <c r="L24" s="231"/>
    </row>
    <row r="25" spans="1:12" ht="15.75" x14ac:dyDescent="0.25">
      <c r="A25" s="243"/>
      <c r="B25" s="244"/>
      <c r="C25" s="244"/>
      <c r="D25" s="247"/>
      <c r="E25" s="231"/>
      <c r="F25" s="231"/>
      <c r="G25" s="231"/>
      <c r="H25" s="231"/>
      <c r="I25" s="231"/>
      <c r="J25" s="231"/>
      <c r="K25" s="231"/>
      <c r="L25" s="469"/>
    </row>
    <row r="26" spans="1:12" ht="15.75" x14ac:dyDescent="0.25">
      <c r="A26" s="243"/>
      <c r="B26" s="244">
        <v>7.19</v>
      </c>
      <c r="C26" s="244">
        <f>B26+0.84</f>
        <v>8.0300000000000011</v>
      </c>
      <c r="D26" s="247">
        <f>C26+0.02</f>
        <v>8.0500000000000007</v>
      </c>
      <c r="E26" s="231"/>
      <c r="F26" s="231"/>
      <c r="G26" s="231"/>
      <c r="H26" s="231"/>
      <c r="I26" s="469"/>
      <c r="J26" s="231"/>
      <c r="K26" s="231"/>
      <c r="L26" s="231"/>
    </row>
    <row r="27" spans="1:12" ht="15.75" x14ac:dyDescent="0.25">
      <c r="A27" s="243">
        <f>D26+0.44</f>
        <v>8.49</v>
      </c>
      <c r="B27" s="244">
        <f>A27+0.02</f>
        <v>8.51</v>
      </c>
      <c r="C27" s="244">
        <f t="shared" ref="C27:C34" si="10">B27+0.84</f>
        <v>9.35</v>
      </c>
      <c r="D27" s="247">
        <f t="shared" ref="D27:D34" si="11">C27+0.02</f>
        <v>9.3699999999999992</v>
      </c>
      <c r="E27" s="231"/>
      <c r="F27" s="231"/>
      <c r="G27" s="231"/>
      <c r="H27" s="231"/>
      <c r="I27" s="231"/>
      <c r="J27" s="231"/>
      <c r="K27" s="231"/>
      <c r="L27" s="231"/>
    </row>
    <row r="28" spans="1:12" ht="15.75" x14ac:dyDescent="0.25">
      <c r="A28" s="243">
        <f>D27+0.84</f>
        <v>10.209999999999999</v>
      </c>
      <c r="B28" s="244">
        <f t="shared" ref="B28:B35" si="12">A28+0.02</f>
        <v>10.229999999999999</v>
      </c>
      <c r="C28" s="244">
        <f t="shared" si="10"/>
        <v>11.069999999999999</v>
      </c>
      <c r="D28" s="247">
        <f t="shared" si="11"/>
        <v>11.089999999999998</v>
      </c>
      <c r="E28" s="231"/>
      <c r="F28" s="231"/>
      <c r="G28" s="231"/>
      <c r="H28" s="231"/>
      <c r="I28" s="231"/>
      <c r="J28" s="231"/>
      <c r="K28" s="231"/>
      <c r="L28" s="231"/>
    </row>
    <row r="29" spans="1:12" ht="15.75" x14ac:dyDescent="0.25">
      <c r="A29" s="243">
        <f>D28+0.44</f>
        <v>11.529999999999998</v>
      </c>
      <c r="B29" s="244">
        <f t="shared" si="12"/>
        <v>11.549999999999997</v>
      </c>
      <c r="C29" s="244">
        <f t="shared" si="10"/>
        <v>12.389999999999997</v>
      </c>
      <c r="D29" s="247">
        <f t="shared" si="11"/>
        <v>12.409999999999997</v>
      </c>
      <c r="E29" s="231"/>
      <c r="F29" s="231"/>
      <c r="G29" s="231"/>
      <c r="H29" s="231"/>
      <c r="I29" s="231"/>
      <c r="J29" s="231"/>
      <c r="K29" s="231"/>
      <c r="L29" s="231"/>
    </row>
    <row r="30" spans="1:12" ht="15.75" x14ac:dyDescent="0.25">
      <c r="A30" s="243">
        <f>D29+0.84</f>
        <v>13.249999999999996</v>
      </c>
      <c r="B30" s="244">
        <f t="shared" si="12"/>
        <v>13.269999999999996</v>
      </c>
      <c r="C30" s="244">
        <f t="shared" si="10"/>
        <v>14.109999999999996</v>
      </c>
      <c r="D30" s="247">
        <f t="shared" si="11"/>
        <v>14.129999999999995</v>
      </c>
      <c r="E30" s="231"/>
      <c r="F30" s="231"/>
      <c r="G30" s="231"/>
      <c r="H30" s="231"/>
      <c r="I30" s="231"/>
      <c r="J30" s="231"/>
      <c r="K30" s="231"/>
      <c r="L30" s="231"/>
    </row>
    <row r="31" spans="1:12" ht="15.75" x14ac:dyDescent="0.25">
      <c r="A31" s="243">
        <f>D30+0.44</f>
        <v>14.569999999999995</v>
      </c>
      <c r="B31" s="244">
        <f t="shared" si="12"/>
        <v>14.589999999999995</v>
      </c>
      <c r="C31" s="244">
        <f t="shared" si="10"/>
        <v>15.429999999999994</v>
      </c>
      <c r="D31" s="247">
        <f t="shared" si="11"/>
        <v>15.449999999999994</v>
      </c>
      <c r="E31" s="231"/>
      <c r="F31" s="231"/>
      <c r="G31" s="231"/>
      <c r="H31" s="231"/>
      <c r="I31" s="231"/>
      <c r="J31" s="231"/>
      <c r="K31" s="231"/>
      <c r="L31" s="231"/>
    </row>
    <row r="32" spans="1:12" ht="15.75" x14ac:dyDescent="0.25">
      <c r="A32" s="243">
        <f>D31+0.84</f>
        <v>16.289999999999996</v>
      </c>
      <c r="B32" s="244">
        <f t="shared" si="12"/>
        <v>16.309999999999995</v>
      </c>
      <c r="C32" s="244">
        <f t="shared" si="10"/>
        <v>17.149999999999995</v>
      </c>
      <c r="D32" s="247">
        <f t="shared" si="11"/>
        <v>17.169999999999995</v>
      </c>
      <c r="E32" s="231"/>
      <c r="F32" s="231"/>
      <c r="G32" s="231"/>
      <c r="H32" s="231"/>
      <c r="I32" s="231"/>
      <c r="J32" s="231"/>
      <c r="K32" s="231"/>
      <c r="L32" s="231"/>
    </row>
    <row r="33" spans="1:12" ht="15.75" x14ac:dyDescent="0.25">
      <c r="A33" s="243">
        <f>D32+0.84</f>
        <v>18.009999999999994</v>
      </c>
      <c r="B33" s="244">
        <f t="shared" si="12"/>
        <v>18.029999999999994</v>
      </c>
      <c r="C33" s="244">
        <f>B33+0.44</f>
        <v>18.469999999999995</v>
      </c>
      <c r="D33" s="247">
        <f t="shared" si="11"/>
        <v>18.489999999999995</v>
      </c>
      <c r="E33" s="231"/>
      <c r="F33" s="231"/>
      <c r="G33" s="231"/>
      <c r="H33" s="231"/>
      <c r="I33" s="231"/>
      <c r="J33" s="231"/>
      <c r="K33" s="231"/>
      <c r="L33" s="231"/>
    </row>
    <row r="34" spans="1:12" ht="15.75" x14ac:dyDescent="0.25">
      <c r="A34" s="243">
        <f>D33+0.84</f>
        <v>19.329999999999995</v>
      </c>
      <c r="B34" s="244">
        <f t="shared" si="12"/>
        <v>19.349999999999994</v>
      </c>
      <c r="C34" s="244">
        <f t="shared" si="10"/>
        <v>20.189999999999994</v>
      </c>
      <c r="D34" s="247">
        <f t="shared" si="11"/>
        <v>20.209999999999994</v>
      </c>
      <c r="E34" s="231"/>
      <c r="F34" s="231"/>
      <c r="G34" s="231"/>
      <c r="H34" s="231"/>
      <c r="I34" s="231"/>
      <c r="J34" s="231"/>
      <c r="K34" s="231"/>
      <c r="L34" s="231"/>
    </row>
    <row r="35" spans="1:12" ht="15.75" x14ac:dyDescent="0.25">
      <c r="A35" s="243">
        <f>D34+0.84</f>
        <v>21.049999999999994</v>
      </c>
      <c r="B35" s="244">
        <f t="shared" si="12"/>
        <v>21.069999999999993</v>
      </c>
      <c r="C35" s="244">
        <f>B35+0.44</f>
        <v>21.509999999999994</v>
      </c>
      <c r="D35" s="247"/>
      <c r="E35" s="231"/>
      <c r="F35" s="231"/>
      <c r="G35" s="231"/>
      <c r="H35" s="231"/>
      <c r="I35" s="231"/>
      <c r="J35" s="231"/>
      <c r="K35" s="231"/>
      <c r="L35" s="231"/>
    </row>
    <row r="36" spans="1:12" ht="15.75" x14ac:dyDescent="0.25">
      <c r="A36" s="243"/>
      <c r="B36" s="244"/>
      <c r="C36" s="244"/>
      <c r="D36" s="247"/>
      <c r="E36" s="231"/>
      <c r="F36" s="231"/>
      <c r="G36" s="231"/>
      <c r="H36" s="231"/>
      <c r="I36" s="231"/>
      <c r="J36" s="231"/>
      <c r="K36" s="231"/>
      <c r="L36" s="231"/>
    </row>
    <row r="37" spans="1:12" ht="15.75" x14ac:dyDescent="0.25">
      <c r="A37" s="243"/>
      <c r="B37" s="244"/>
      <c r="C37" s="244"/>
      <c r="D37" s="247"/>
      <c r="E37" s="231"/>
      <c r="F37" s="231"/>
      <c r="G37" s="231"/>
      <c r="H37" s="231"/>
      <c r="I37" s="231"/>
      <c r="J37" s="231"/>
      <c r="K37" s="231"/>
      <c r="L37" s="231"/>
    </row>
    <row r="38" spans="1:12" ht="16.5" thickBot="1" x14ac:dyDescent="0.3">
      <c r="A38" s="243"/>
      <c r="B38" s="244"/>
      <c r="C38" s="244"/>
      <c r="D38" s="247"/>
      <c r="E38" s="231"/>
      <c r="F38" s="231"/>
      <c r="G38" s="231"/>
      <c r="H38" s="231"/>
      <c r="I38" s="231"/>
      <c r="J38" s="231"/>
      <c r="K38" s="231"/>
      <c r="L38" s="231"/>
    </row>
    <row r="39" spans="1:12" ht="17.25" thickTop="1" thickBot="1" x14ac:dyDescent="0.3">
      <c r="A39" s="507" t="s">
        <v>13</v>
      </c>
      <c r="B39" s="507"/>
      <c r="C39" s="507"/>
      <c r="D39" s="507"/>
      <c r="E39" s="508"/>
      <c r="F39" s="508"/>
      <c r="G39" s="508"/>
      <c r="H39" s="508"/>
      <c r="I39" s="508"/>
      <c r="J39" s="508"/>
      <c r="K39" s="508"/>
      <c r="L39" s="508"/>
    </row>
    <row r="40" spans="1:12" x14ac:dyDescent="0.25">
      <c r="A40" s="509"/>
      <c r="B40" s="510"/>
      <c r="C40" s="510"/>
      <c r="D40" s="510"/>
      <c r="E40" s="510"/>
      <c r="F40" s="510"/>
      <c r="G40" s="510"/>
      <c r="H40" s="510"/>
      <c r="I40" s="510"/>
      <c r="J40" s="510"/>
      <c r="K40" s="510"/>
      <c r="L40" s="511"/>
    </row>
    <row r="41" spans="1:12" ht="15.75" thickBot="1" x14ac:dyDescent="0.3">
      <c r="A41" s="512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514"/>
    </row>
    <row r="42" spans="1:12" ht="15.75" thickBot="1" x14ac:dyDescent="0.3">
      <c r="A42" s="503"/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L42" s="505"/>
    </row>
  </sheetData>
  <mergeCells count="32">
    <mergeCell ref="A1:L1"/>
    <mergeCell ref="A2:L2"/>
    <mergeCell ref="A3:L3"/>
    <mergeCell ref="A4:L4"/>
    <mergeCell ref="A5:L5"/>
    <mergeCell ref="K7:L7"/>
    <mergeCell ref="A6:D6"/>
    <mergeCell ref="E6:H6"/>
    <mergeCell ref="I6:L6"/>
    <mergeCell ref="A7:B7"/>
    <mergeCell ref="C7:D7"/>
    <mergeCell ref="E7:F7"/>
    <mergeCell ref="G7:H7"/>
    <mergeCell ref="I7:J7"/>
    <mergeCell ref="A21:D21"/>
    <mergeCell ref="E21:H21"/>
    <mergeCell ref="I21:L21"/>
    <mergeCell ref="A22:D22"/>
    <mergeCell ref="E22:H22"/>
    <mergeCell ref="I22:L22"/>
    <mergeCell ref="A42:L42"/>
    <mergeCell ref="A23:B23"/>
    <mergeCell ref="C23:D23"/>
    <mergeCell ref="E23:F23"/>
    <mergeCell ref="G23:H23"/>
    <mergeCell ref="I23:J23"/>
    <mergeCell ref="K23:L23"/>
    <mergeCell ref="A39:D39"/>
    <mergeCell ref="E39:H39"/>
    <mergeCell ref="I39:L39"/>
    <mergeCell ref="A40:L40"/>
    <mergeCell ref="A41:L41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4" workbookViewId="0">
      <selection activeCell="C14" sqref="C14"/>
    </sheetView>
  </sheetViews>
  <sheetFormatPr defaultRowHeight="15" x14ac:dyDescent="0.25"/>
  <cols>
    <col min="1" max="1" width="7" style="79" customWidth="1"/>
    <col min="2" max="2" width="8.85546875" style="79" customWidth="1"/>
    <col min="3" max="3" width="7.85546875" style="79" customWidth="1"/>
    <col min="4" max="4" width="8.42578125" style="79" customWidth="1"/>
    <col min="5" max="5" width="8.5703125" style="79" customWidth="1"/>
    <col min="6" max="6" width="9.42578125" style="79" customWidth="1"/>
    <col min="7" max="7" width="7.28515625" style="79" customWidth="1"/>
    <col min="8" max="8" width="10" style="79" customWidth="1"/>
    <col min="9" max="9" width="7" style="79" customWidth="1"/>
    <col min="10" max="10" width="3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540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6"/>
      <c r="M7" s="705"/>
    </row>
    <row r="8" spans="1:15" ht="15.75" x14ac:dyDescent="0.25">
      <c r="A8" s="696" t="s">
        <v>541</v>
      </c>
      <c r="B8" s="696"/>
      <c r="C8" s="696" t="s">
        <v>542</v>
      </c>
      <c r="D8" s="696"/>
      <c r="E8" s="696" t="s">
        <v>541</v>
      </c>
      <c r="F8" s="696"/>
      <c r="G8" s="696" t="s">
        <v>542</v>
      </c>
      <c r="H8" s="696"/>
      <c r="I8" s="696" t="s">
        <v>541</v>
      </c>
      <c r="J8" s="696"/>
      <c r="K8" s="696"/>
      <c r="L8" s="696" t="s">
        <v>542</v>
      </c>
      <c r="M8" s="696"/>
    </row>
    <row r="9" spans="1:15" ht="15.75" x14ac:dyDescent="0.25">
      <c r="A9" s="367" t="s">
        <v>10</v>
      </c>
      <c r="B9" s="367" t="s">
        <v>11</v>
      </c>
      <c r="C9" s="367" t="s">
        <v>10</v>
      </c>
      <c r="D9" s="367" t="s">
        <v>11</v>
      </c>
      <c r="E9" s="367" t="s">
        <v>10</v>
      </c>
      <c r="F9" s="367" t="s">
        <v>11</v>
      </c>
      <c r="G9" s="367" t="s">
        <v>10</v>
      </c>
      <c r="H9" s="367" t="s">
        <v>11</v>
      </c>
      <c r="I9" s="712" t="s">
        <v>10</v>
      </c>
      <c r="J9" s="713"/>
      <c r="K9" s="367" t="s">
        <v>11</v>
      </c>
      <c r="L9" s="367" t="s">
        <v>10</v>
      </c>
      <c r="M9" s="367" t="s">
        <v>11</v>
      </c>
    </row>
    <row r="10" spans="1:15" ht="15.75" customHeight="1" x14ac:dyDescent="0.25">
      <c r="A10" s="260" t="s">
        <v>373</v>
      </c>
      <c r="B10" s="260">
        <v>6</v>
      </c>
      <c r="C10" s="260">
        <v>6.35</v>
      </c>
      <c r="D10" s="260">
        <v>6.37</v>
      </c>
      <c r="E10" s="258"/>
      <c r="F10" s="258"/>
      <c r="G10" s="258"/>
      <c r="H10" s="258"/>
      <c r="I10" s="260" t="s">
        <v>373</v>
      </c>
      <c r="J10" s="706">
        <v>6.5</v>
      </c>
      <c r="K10" s="706"/>
      <c r="L10" s="260">
        <v>7.25</v>
      </c>
      <c r="M10" s="260">
        <v>7.27</v>
      </c>
    </row>
    <row r="11" spans="1:15" ht="15.75" customHeight="1" x14ac:dyDescent="0.25">
      <c r="A11" s="260">
        <v>7.12</v>
      </c>
      <c r="B11" s="260">
        <v>7.14</v>
      </c>
      <c r="C11" s="260">
        <v>7.49</v>
      </c>
      <c r="D11" s="260">
        <v>7.51</v>
      </c>
      <c r="E11" s="260" t="s">
        <v>373</v>
      </c>
      <c r="F11" s="260">
        <v>7.39</v>
      </c>
      <c r="G11" s="260">
        <v>8.14</v>
      </c>
      <c r="H11" s="260">
        <v>8.16</v>
      </c>
      <c r="I11" s="260">
        <v>8.02</v>
      </c>
      <c r="J11" s="706">
        <v>8.0399999999999991</v>
      </c>
      <c r="K11" s="706"/>
      <c r="L11" s="260">
        <v>8.39</v>
      </c>
      <c r="M11" s="260">
        <v>8.44</v>
      </c>
    </row>
    <row r="12" spans="1:15" ht="15.75" customHeight="1" x14ac:dyDescent="0.25">
      <c r="A12" s="260">
        <v>8.26</v>
      </c>
      <c r="B12" s="260">
        <v>8.2799999999999994</v>
      </c>
      <c r="C12" s="260">
        <v>9.0299999999999994</v>
      </c>
      <c r="D12" s="260">
        <v>9.1300000000000008</v>
      </c>
      <c r="E12" s="260">
        <v>8.51</v>
      </c>
      <c r="F12" s="260">
        <v>8.5299999999999994</v>
      </c>
      <c r="G12" s="260">
        <v>9.2799999999999994</v>
      </c>
      <c r="H12" s="260">
        <v>9.3800000000000008</v>
      </c>
      <c r="I12" s="260">
        <v>9.19</v>
      </c>
      <c r="J12" s="706">
        <v>9.2100000000000009</v>
      </c>
      <c r="K12" s="706"/>
      <c r="L12" s="260">
        <v>9.56</v>
      </c>
      <c r="M12" s="260">
        <v>10.029999999999999</v>
      </c>
    </row>
    <row r="13" spans="1:15" ht="15.75" customHeight="1" x14ac:dyDescent="0.25">
      <c r="A13" s="260">
        <v>9.48</v>
      </c>
      <c r="B13" s="260">
        <v>9.5</v>
      </c>
      <c r="C13" s="210">
        <v>10.25</v>
      </c>
      <c r="D13" s="260">
        <v>10.27</v>
      </c>
      <c r="E13" s="260">
        <v>10.130000000000001</v>
      </c>
      <c r="F13" s="260">
        <v>10.15</v>
      </c>
      <c r="G13" s="260">
        <v>10.5</v>
      </c>
      <c r="H13" s="260">
        <v>10.52</v>
      </c>
      <c r="I13" s="260">
        <v>10.38</v>
      </c>
      <c r="J13" s="706">
        <v>10.4</v>
      </c>
      <c r="K13" s="706"/>
      <c r="L13" s="260">
        <v>11.15</v>
      </c>
      <c r="M13" s="260">
        <v>11.17</v>
      </c>
    </row>
    <row r="14" spans="1:15" ht="15.75" x14ac:dyDescent="0.25">
      <c r="A14" s="260">
        <v>11.02</v>
      </c>
      <c r="B14" s="260">
        <v>11.04</v>
      </c>
      <c r="C14" s="210">
        <v>11.39</v>
      </c>
      <c r="D14" s="260">
        <v>11.41</v>
      </c>
      <c r="E14" s="260">
        <v>11.27</v>
      </c>
      <c r="F14" s="260">
        <v>11.29</v>
      </c>
      <c r="G14" s="260">
        <v>12.04</v>
      </c>
      <c r="H14" s="260">
        <v>12.06</v>
      </c>
      <c r="I14" s="260">
        <v>11.52</v>
      </c>
      <c r="J14" s="706">
        <v>11.54</v>
      </c>
      <c r="K14" s="706"/>
      <c r="L14" s="260">
        <v>12.29</v>
      </c>
      <c r="M14" s="260">
        <v>12.31</v>
      </c>
    </row>
    <row r="15" spans="1:15" ht="15.75" x14ac:dyDescent="0.25">
      <c r="A15" s="260">
        <v>12.16</v>
      </c>
      <c r="B15" s="260">
        <v>12.18</v>
      </c>
      <c r="C15" s="210">
        <v>12.53</v>
      </c>
      <c r="D15" s="260">
        <v>12.55</v>
      </c>
      <c r="E15" s="260">
        <v>12.41</v>
      </c>
      <c r="F15" s="260">
        <v>12.43</v>
      </c>
      <c r="G15" s="260">
        <v>13.18</v>
      </c>
      <c r="H15" s="260">
        <v>13.2</v>
      </c>
      <c r="I15" s="260">
        <v>13.06</v>
      </c>
      <c r="J15" s="706">
        <v>13.08</v>
      </c>
      <c r="K15" s="706"/>
      <c r="L15" s="260">
        <v>13.43</v>
      </c>
      <c r="M15" s="260">
        <v>13.45</v>
      </c>
      <c r="O15" s="80"/>
    </row>
    <row r="16" spans="1:15" ht="15" customHeight="1" x14ac:dyDescent="0.25">
      <c r="A16" s="260">
        <v>13.3</v>
      </c>
      <c r="B16" s="260">
        <v>13.32</v>
      </c>
      <c r="C16" s="210">
        <v>14.07</v>
      </c>
      <c r="D16" s="260">
        <v>14.09</v>
      </c>
      <c r="E16" s="260">
        <v>13.55</v>
      </c>
      <c r="F16" s="260">
        <v>13.57</v>
      </c>
      <c r="G16" s="260">
        <v>14.32</v>
      </c>
      <c r="H16" s="260">
        <v>14.34</v>
      </c>
      <c r="I16" s="260">
        <v>14.2</v>
      </c>
      <c r="J16" s="706">
        <v>14.22</v>
      </c>
      <c r="K16" s="706"/>
      <c r="L16" s="260">
        <v>14.57</v>
      </c>
      <c r="M16" s="260">
        <v>14.59</v>
      </c>
    </row>
    <row r="17" spans="1:13" ht="15" customHeight="1" x14ac:dyDescent="0.25">
      <c r="A17" s="260">
        <v>14.44</v>
      </c>
      <c r="B17" s="260">
        <v>14.46</v>
      </c>
      <c r="C17" s="210">
        <v>15.21</v>
      </c>
      <c r="D17" s="260">
        <v>15.23</v>
      </c>
      <c r="E17" s="260">
        <v>15.09</v>
      </c>
      <c r="F17" s="260">
        <v>15.11</v>
      </c>
      <c r="G17" s="260">
        <v>15.46</v>
      </c>
      <c r="H17" s="260">
        <v>15.48</v>
      </c>
      <c r="I17" s="260">
        <v>15.34</v>
      </c>
      <c r="J17" s="706">
        <v>15.36</v>
      </c>
      <c r="K17" s="706"/>
      <c r="L17" s="260">
        <v>16.11</v>
      </c>
      <c r="M17" s="260">
        <v>16.13</v>
      </c>
    </row>
    <row r="18" spans="1:13" ht="15.75" x14ac:dyDescent="0.25">
      <c r="A18" s="260">
        <v>15.58</v>
      </c>
      <c r="B18" s="260">
        <v>16</v>
      </c>
      <c r="C18" s="210">
        <v>16.350000000000001</v>
      </c>
      <c r="D18" s="260">
        <v>16.37</v>
      </c>
      <c r="E18" s="260">
        <v>16.23</v>
      </c>
      <c r="F18" s="260">
        <v>16.25</v>
      </c>
      <c r="G18" s="260">
        <v>17</v>
      </c>
      <c r="H18" s="260">
        <v>17.02</v>
      </c>
      <c r="I18" s="260">
        <v>16.48</v>
      </c>
      <c r="J18" s="706">
        <v>16.5</v>
      </c>
      <c r="K18" s="706"/>
      <c r="L18" s="260">
        <v>17.25</v>
      </c>
      <c r="M18" s="260">
        <v>17.27</v>
      </c>
    </row>
    <row r="19" spans="1:13" ht="15.75" x14ac:dyDescent="0.25">
      <c r="A19" s="260">
        <v>17.12</v>
      </c>
      <c r="B19" s="260">
        <v>17.14</v>
      </c>
      <c r="C19" s="210">
        <v>17.489999999999998</v>
      </c>
      <c r="D19" s="260">
        <v>17.510000000000002</v>
      </c>
      <c r="E19" s="260">
        <v>17.37</v>
      </c>
      <c r="F19" s="260">
        <v>17.39</v>
      </c>
      <c r="G19" s="260">
        <v>18.14</v>
      </c>
      <c r="H19" s="260">
        <v>18.2</v>
      </c>
      <c r="I19" s="260">
        <v>18.02</v>
      </c>
      <c r="J19" s="706">
        <v>18.04</v>
      </c>
      <c r="K19" s="706"/>
      <c r="L19" s="260">
        <v>18.39</v>
      </c>
      <c r="M19" s="260">
        <v>18.489999999999998</v>
      </c>
    </row>
    <row r="20" spans="1:13" ht="15.75" x14ac:dyDescent="0.25">
      <c r="A20" s="260">
        <v>18.260000000000002</v>
      </c>
      <c r="B20" s="260">
        <v>18.28</v>
      </c>
      <c r="C20" s="210">
        <v>19.03</v>
      </c>
      <c r="D20" s="260">
        <v>19.13</v>
      </c>
      <c r="E20" s="260">
        <v>18.55</v>
      </c>
      <c r="F20" s="260" t="s">
        <v>373</v>
      </c>
      <c r="G20" s="260"/>
      <c r="H20" s="260"/>
      <c r="I20" s="260">
        <v>19.239999999999998</v>
      </c>
      <c r="J20" s="706">
        <v>19.260000000000002</v>
      </c>
      <c r="K20" s="706"/>
      <c r="L20" s="260">
        <v>20.010000000000002</v>
      </c>
      <c r="M20" s="260"/>
    </row>
    <row r="21" spans="1:13" ht="15.75" x14ac:dyDescent="0.25">
      <c r="A21" s="260">
        <v>19.48</v>
      </c>
      <c r="B21" s="260">
        <v>19.5</v>
      </c>
      <c r="C21" s="210">
        <v>20.23</v>
      </c>
      <c r="D21" s="260">
        <v>20.25</v>
      </c>
      <c r="E21" s="260"/>
      <c r="F21" s="260"/>
      <c r="G21" s="260"/>
      <c r="H21" s="260"/>
      <c r="I21" s="707"/>
      <c r="J21" s="707"/>
      <c r="K21" s="258"/>
      <c r="L21" s="258"/>
      <c r="M21" s="258"/>
    </row>
    <row r="22" spans="1:13" ht="15.75" x14ac:dyDescent="0.25">
      <c r="A22" s="260">
        <v>20.58</v>
      </c>
      <c r="B22" s="260"/>
      <c r="C22" s="260"/>
      <c r="D22" s="260"/>
      <c r="E22" s="258"/>
      <c r="F22" s="258"/>
      <c r="G22" s="258"/>
      <c r="H22" s="281"/>
      <c r="I22" s="707"/>
      <c r="J22" s="707"/>
      <c r="K22" s="258"/>
      <c r="L22" s="258"/>
      <c r="M22" s="258"/>
    </row>
    <row r="23" spans="1:13" x14ac:dyDescent="0.25">
      <c r="A23" s="708" t="s">
        <v>602</v>
      </c>
      <c r="B23" s="709"/>
      <c r="C23" s="709"/>
      <c r="D23" s="710"/>
      <c r="E23" s="711" t="s">
        <v>534</v>
      </c>
      <c r="F23" s="711"/>
      <c r="G23" s="711"/>
      <c r="H23" s="711"/>
      <c r="I23" s="711" t="s">
        <v>374</v>
      </c>
      <c r="J23" s="711"/>
      <c r="K23" s="711"/>
      <c r="L23" s="711"/>
      <c r="M23" s="711"/>
    </row>
    <row r="24" spans="1:13" x14ac:dyDescent="0.25">
      <c r="A24" s="80"/>
      <c r="B24" s="80"/>
      <c r="C24" s="80"/>
      <c r="D24" s="80"/>
    </row>
    <row r="25" spans="1:13" x14ac:dyDescent="0.25">
      <c r="A25" s="80"/>
      <c r="B25" s="80"/>
      <c r="C25" s="80"/>
      <c r="D25" s="80"/>
    </row>
    <row r="26" spans="1:13" x14ac:dyDescent="0.25">
      <c r="A26" s="80"/>
      <c r="B26" s="80"/>
      <c r="C26" s="80"/>
      <c r="D26" s="80"/>
    </row>
    <row r="27" spans="1:13" x14ac:dyDescent="0.25">
      <c r="A27" s="80"/>
      <c r="B27" s="80"/>
      <c r="C27" s="80"/>
      <c r="D27" s="80"/>
    </row>
    <row r="28" spans="1:13" x14ac:dyDescent="0.25">
      <c r="A28" s="80"/>
      <c r="B28" s="80"/>
      <c r="C28" s="80"/>
      <c r="D28" s="80"/>
    </row>
    <row r="29" spans="1:13" x14ac:dyDescent="0.25">
      <c r="A29" s="80"/>
      <c r="B29" s="80"/>
      <c r="C29" s="80"/>
      <c r="D29" s="80"/>
    </row>
    <row r="30" spans="1:13" x14ac:dyDescent="0.25">
      <c r="A30" s="80"/>
      <c r="B30" s="80"/>
      <c r="C30" s="80"/>
      <c r="D30" s="80"/>
    </row>
    <row r="31" spans="1:13" x14ac:dyDescent="0.25">
      <c r="I31" s="77"/>
      <c r="J31" s="77"/>
      <c r="K31" s="77"/>
      <c r="L31" s="77"/>
    </row>
    <row r="32" spans="1:13" x14ac:dyDescent="0.25">
      <c r="I32" s="31"/>
      <c r="J32" s="31"/>
      <c r="K32" s="31"/>
      <c r="L32" s="31"/>
    </row>
    <row r="33" spans="1:12" x14ac:dyDescent="0.25">
      <c r="A33" s="77"/>
      <c r="B33" s="77"/>
      <c r="C33" s="77"/>
      <c r="D33" s="77"/>
      <c r="E33" s="77"/>
      <c r="F33" s="77"/>
      <c r="G33" s="77"/>
      <c r="H33" s="77"/>
      <c r="I33" s="78"/>
      <c r="J33" s="78"/>
      <c r="K33" s="78"/>
      <c r="L33" s="78"/>
    </row>
    <row r="34" spans="1:12" x14ac:dyDescent="0.25">
      <c r="A34" s="31"/>
      <c r="B34" s="31"/>
      <c r="C34" s="31"/>
      <c r="D34" s="31"/>
      <c r="E34" s="31"/>
      <c r="F34" s="31"/>
      <c r="G34" s="31"/>
      <c r="H34" s="31"/>
    </row>
    <row r="35" spans="1:12" x14ac:dyDescent="0.25">
      <c r="A35" s="78"/>
      <c r="B35" s="78"/>
      <c r="C35" s="78"/>
      <c r="D35" s="78"/>
      <c r="E35" s="78"/>
      <c r="F35" s="78"/>
      <c r="G35" s="78"/>
      <c r="H35" s="78"/>
    </row>
  </sheetData>
  <mergeCells count="31">
    <mergeCell ref="L8:M8"/>
    <mergeCell ref="A7:D7"/>
    <mergeCell ref="E7:H7"/>
    <mergeCell ref="I7:M7"/>
    <mergeCell ref="A1:L1"/>
    <mergeCell ref="A2:L2"/>
    <mergeCell ref="A3:L3"/>
    <mergeCell ref="A4:L4"/>
    <mergeCell ref="A5:L5"/>
    <mergeCell ref="I9:J9"/>
    <mergeCell ref="A8:B8"/>
    <mergeCell ref="C8:D8"/>
    <mergeCell ref="E8:F8"/>
    <mergeCell ref="G8:H8"/>
    <mergeCell ref="I8:K8"/>
    <mergeCell ref="A23:D23"/>
    <mergeCell ref="E23:H23"/>
    <mergeCell ref="I23:M23"/>
    <mergeCell ref="J18:K18"/>
    <mergeCell ref="J19:K19"/>
    <mergeCell ref="J20:K20"/>
    <mergeCell ref="J15:K15"/>
    <mergeCell ref="J16:K16"/>
    <mergeCell ref="J17:K17"/>
    <mergeCell ref="I21:J21"/>
    <mergeCell ref="I22:J22"/>
    <mergeCell ref="J10:K10"/>
    <mergeCell ref="J11:K11"/>
    <mergeCell ref="J12:K12"/>
    <mergeCell ref="J13:K13"/>
    <mergeCell ref="J14:K14"/>
  </mergeCells>
  <pageMargins left="0.7" right="0.7" top="0.75" bottom="0.75" header="0.3" footer="0.3"/>
  <pageSetup paperSize="9" fitToWidth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opLeftCell="A25" workbookViewId="0">
      <selection activeCell="F12" sqref="F12"/>
    </sheetView>
  </sheetViews>
  <sheetFormatPr defaultRowHeight="15" x14ac:dyDescent="0.25"/>
  <cols>
    <col min="1" max="1" width="7" style="79" customWidth="1"/>
    <col min="2" max="2" width="8.85546875" style="79" customWidth="1"/>
    <col min="3" max="3" width="7.28515625" style="79" customWidth="1"/>
    <col min="4" max="4" width="8.42578125" style="79" customWidth="1"/>
    <col min="5" max="5" width="8.140625" style="79" customWidth="1"/>
    <col min="6" max="6" width="9.42578125" style="79" customWidth="1"/>
    <col min="7" max="7" width="7.28515625" style="79" customWidth="1"/>
    <col min="8" max="8" width="7.7109375" style="79" customWidth="1"/>
    <col min="9" max="9" width="7" style="79" customWidth="1"/>
    <col min="10" max="10" width="8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603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9.5" thickBot="1" x14ac:dyDescent="0.3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6.5" customHeight="1" thickTop="1" thickBot="1" x14ac:dyDescent="0.3">
      <c r="A7" s="599" t="s">
        <v>50</v>
      </c>
      <c r="B7" s="600"/>
      <c r="C7" s="600"/>
      <c r="D7" s="601"/>
      <c r="E7" s="602" t="s">
        <v>51</v>
      </c>
      <c r="F7" s="600"/>
      <c r="G7" s="600"/>
      <c r="H7" s="601"/>
      <c r="I7" s="602" t="s">
        <v>52</v>
      </c>
      <c r="J7" s="600"/>
      <c r="K7" s="600"/>
      <c r="L7" s="603"/>
    </row>
    <row r="8" spans="1:15" ht="16.5" customHeight="1" thickTop="1" thickBot="1" x14ac:dyDescent="0.3">
      <c r="A8" s="608" t="s">
        <v>604</v>
      </c>
      <c r="B8" s="605"/>
      <c r="C8" s="609" t="s">
        <v>184</v>
      </c>
      <c r="D8" s="605"/>
      <c r="E8" s="609" t="s">
        <v>604</v>
      </c>
      <c r="F8" s="605"/>
      <c r="G8" s="609" t="s">
        <v>184</v>
      </c>
      <c r="H8" s="605"/>
      <c r="I8" s="609" t="s">
        <v>604</v>
      </c>
      <c r="J8" s="605"/>
      <c r="K8" s="609" t="s">
        <v>184</v>
      </c>
      <c r="L8" s="607"/>
    </row>
    <row r="9" spans="1:15" ht="16.5" thickBot="1" x14ac:dyDescent="0.3">
      <c r="A9" s="90" t="s">
        <v>10</v>
      </c>
      <c r="B9" s="91" t="s">
        <v>11</v>
      </c>
      <c r="C9" s="91" t="s">
        <v>10</v>
      </c>
      <c r="D9" s="91" t="s">
        <v>11</v>
      </c>
      <c r="E9" s="91" t="s">
        <v>10</v>
      </c>
      <c r="F9" s="91" t="s">
        <v>11</v>
      </c>
      <c r="G9" s="91" t="s">
        <v>10</v>
      </c>
      <c r="H9" s="91" t="s">
        <v>11</v>
      </c>
      <c r="I9" s="91" t="s">
        <v>10</v>
      </c>
      <c r="J9" s="91" t="s">
        <v>11</v>
      </c>
      <c r="K9" s="91" t="s">
        <v>10</v>
      </c>
      <c r="L9" s="92" t="s">
        <v>11</v>
      </c>
    </row>
    <row r="10" spans="1:15" ht="16.5" thickBot="1" x14ac:dyDescent="0.3">
      <c r="A10" s="133"/>
      <c r="B10" s="134" t="s">
        <v>633</v>
      </c>
      <c r="C10" s="135" t="s">
        <v>634</v>
      </c>
      <c r="D10" s="135" t="s">
        <v>635</v>
      </c>
      <c r="E10" s="138"/>
      <c r="F10" s="104" t="s">
        <v>685</v>
      </c>
      <c r="G10" s="105" t="s">
        <v>686</v>
      </c>
      <c r="H10" s="105" t="s">
        <v>406</v>
      </c>
      <c r="I10" s="138"/>
      <c r="J10" s="134" t="s">
        <v>702</v>
      </c>
      <c r="K10" s="135" t="s">
        <v>516</v>
      </c>
      <c r="L10" s="144" t="s">
        <v>703</v>
      </c>
    </row>
    <row r="11" spans="1:15" ht="16.5" thickBot="1" x14ac:dyDescent="0.3">
      <c r="A11" s="106" t="s">
        <v>636</v>
      </c>
      <c r="B11" s="136" t="s">
        <v>637</v>
      </c>
      <c r="C11" s="136" t="s">
        <v>462</v>
      </c>
      <c r="D11" s="136" t="s">
        <v>638</v>
      </c>
      <c r="E11" s="139" t="s">
        <v>687</v>
      </c>
      <c r="F11" s="107" t="s">
        <v>460</v>
      </c>
      <c r="G11" s="107" t="s">
        <v>314</v>
      </c>
      <c r="H11" s="107" t="s">
        <v>688</v>
      </c>
      <c r="I11" s="139" t="s">
        <v>461</v>
      </c>
      <c r="J11" s="136" t="s">
        <v>312</v>
      </c>
      <c r="K11" s="136" t="s">
        <v>704</v>
      </c>
      <c r="L11" s="145" t="s">
        <v>518</v>
      </c>
    </row>
    <row r="12" spans="1:15" ht="16.5" thickBot="1" x14ac:dyDescent="0.3">
      <c r="A12" s="106" t="s">
        <v>412</v>
      </c>
      <c r="B12" s="136" t="s">
        <v>217</v>
      </c>
      <c r="C12" s="136" t="s">
        <v>639</v>
      </c>
      <c r="D12" s="136" t="s">
        <v>640</v>
      </c>
      <c r="E12" s="139" t="s">
        <v>689</v>
      </c>
      <c r="F12" s="107" t="s">
        <v>690</v>
      </c>
      <c r="G12" s="107" t="s">
        <v>691</v>
      </c>
      <c r="H12" s="107" t="s">
        <v>692</v>
      </c>
      <c r="I12" s="139" t="s">
        <v>557</v>
      </c>
      <c r="J12" s="136" t="s">
        <v>500</v>
      </c>
      <c r="K12" s="136" t="s">
        <v>705</v>
      </c>
      <c r="L12" s="145" t="s">
        <v>706</v>
      </c>
    </row>
    <row r="13" spans="1:15" ht="16.5" thickBot="1" x14ac:dyDescent="0.3">
      <c r="A13" s="106" t="s">
        <v>563</v>
      </c>
      <c r="B13" s="136" t="s">
        <v>567</v>
      </c>
      <c r="C13" s="136" t="s">
        <v>641</v>
      </c>
      <c r="D13" s="136" t="s">
        <v>642</v>
      </c>
      <c r="E13" s="139" t="s">
        <v>693</v>
      </c>
      <c r="F13" s="107" t="s">
        <v>694</v>
      </c>
      <c r="G13" s="107" t="s">
        <v>357</v>
      </c>
      <c r="H13" s="107" t="s">
        <v>695</v>
      </c>
      <c r="I13" s="139" t="s">
        <v>594</v>
      </c>
      <c r="J13" s="136" t="s">
        <v>355</v>
      </c>
      <c r="K13" s="136" t="s">
        <v>707</v>
      </c>
      <c r="L13" s="145" t="s">
        <v>708</v>
      </c>
    </row>
    <row r="14" spans="1:15" ht="16.5" thickBot="1" x14ac:dyDescent="0.3">
      <c r="A14" s="106" t="s">
        <v>259</v>
      </c>
      <c r="B14" s="136" t="s">
        <v>260</v>
      </c>
      <c r="C14" s="136" t="s">
        <v>643</v>
      </c>
      <c r="D14" s="136" t="s">
        <v>474</v>
      </c>
      <c r="E14" s="139" t="s">
        <v>525</v>
      </c>
      <c r="F14" s="107" t="s">
        <v>696</v>
      </c>
      <c r="G14" s="107" t="s">
        <v>697</v>
      </c>
      <c r="H14" s="107" t="s">
        <v>698</v>
      </c>
      <c r="I14" s="139" t="s">
        <v>709</v>
      </c>
      <c r="J14" s="136" t="s">
        <v>577</v>
      </c>
      <c r="K14" s="136" t="s">
        <v>710</v>
      </c>
      <c r="L14" s="145" t="s">
        <v>711</v>
      </c>
    </row>
    <row r="15" spans="1:15" ht="16.5" thickBot="1" x14ac:dyDescent="0.3">
      <c r="A15" s="106" t="s">
        <v>644</v>
      </c>
      <c r="B15" s="136" t="s">
        <v>422</v>
      </c>
      <c r="C15" s="136" t="s">
        <v>645</v>
      </c>
      <c r="D15" s="136" t="s">
        <v>646</v>
      </c>
      <c r="E15" s="139" t="s">
        <v>699</v>
      </c>
      <c r="F15" s="107" t="s">
        <v>265</v>
      </c>
      <c r="G15" s="107" t="s">
        <v>302</v>
      </c>
      <c r="H15" s="107" t="s">
        <v>451</v>
      </c>
      <c r="I15" s="139" t="s">
        <v>712</v>
      </c>
      <c r="J15" s="136" t="s">
        <v>300</v>
      </c>
      <c r="K15" s="136" t="s">
        <v>506</v>
      </c>
      <c r="L15" s="145" t="s">
        <v>713</v>
      </c>
      <c r="O15" s="80"/>
    </row>
    <row r="16" spans="1:15" ht="16.5" thickBot="1" x14ac:dyDescent="0.3">
      <c r="A16" s="108" t="s">
        <v>452</v>
      </c>
      <c r="B16" s="136"/>
      <c r="C16" s="137"/>
      <c r="D16" s="136"/>
      <c r="E16" s="139" t="s">
        <v>700</v>
      </c>
      <c r="F16" s="107" t="s">
        <v>428</v>
      </c>
      <c r="G16" s="109" t="s">
        <v>701</v>
      </c>
      <c r="H16" s="107"/>
      <c r="I16" s="142" t="s">
        <v>234</v>
      </c>
      <c r="J16" s="136"/>
      <c r="K16" s="137"/>
      <c r="L16" s="146"/>
    </row>
    <row r="17" spans="1:12" ht="16.5" thickBot="1" x14ac:dyDescent="0.3">
      <c r="A17" s="595" t="s">
        <v>605</v>
      </c>
      <c r="B17" s="596"/>
      <c r="C17" s="597"/>
      <c r="D17" s="596"/>
      <c r="E17" s="610" t="s">
        <v>606</v>
      </c>
      <c r="F17" s="611"/>
      <c r="G17" s="597"/>
      <c r="H17" s="596"/>
      <c r="I17" s="597" t="s">
        <v>605</v>
      </c>
      <c r="J17" s="596"/>
      <c r="K17" s="597"/>
      <c r="L17" s="598"/>
    </row>
    <row r="18" spans="1:12" ht="16.5" customHeight="1" thickTop="1" thickBot="1" x14ac:dyDescent="0.3">
      <c r="A18" s="599" t="s">
        <v>69</v>
      </c>
      <c r="B18" s="600"/>
      <c r="C18" s="600"/>
      <c r="D18" s="601"/>
      <c r="E18" s="602" t="s">
        <v>31</v>
      </c>
      <c r="F18" s="600"/>
      <c r="G18" s="600"/>
      <c r="H18" s="601"/>
      <c r="I18" s="602" t="s">
        <v>187</v>
      </c>
      <c r="J18" s="600"/>
      <c r="K18" s="600"/>
      <c r="L18" s="603"/>
    </row>
    <row r="19" spans="1:12" ht="16.5" customHeight="1" thickTop="1" thickBot="1" x14ac:dyDescent="0.3">
      <c r="A19" s="717" t="s">
        <v>604</v>
      </c>
      <c r="B19" s="716"/>
      <c r="C19" s="714" t="s">
        <v>184</v>
      </c>
      <c r="D19" s="716"/>
      <c r="E19" s="714" t="s">
        <v>604</v>
      </c>
      <c r="F19" s="716"/>
      <c r="G19" s="714" t="s">
        <v>184</v>
      </c>
      <c r="H19" s="716"/>
      <c r="I19" s="714" t="s">
        <v>604</v>
      </c>
      <c r="J19" s="716"/>
      <c r="K19" s="714" t="s">
        <v>184</v>
      </c>
      <c r="L19" s="715"/>
    </row>
    <row r="20" spans="1:12" ht="16.5" thickBot="1" x14ac:dyDescent="0.3">
      <c r="A20" s="133"/>
      <c r="B20" s="134" t="s">
        <v>647</v>
      </c>
      <c r="C20" s="135" t="s">
        <v>275</v>
      </c>
      <c r="D20" s="135" t="s">
        <v>648</v>
      </c>
      <c r="E20" s="138"/>
      <c r="F20" s="141" t="s">
        <v>663</v>
      </c>
      <c r="G20" s="135" t="s">
        <v>664</v>
      </c>
      <c r="H20" s="135" t="s">
        <v>665</v>
      </c>
      <c r="I20" s="122"/>
      <c r="J20" s="165"/>
      <c r="K20" s="99"/>
      <c r="L20" s="123">
        <v>6.31</v>
      </c>
    </row>
    <row r="21" spans="1:12" ht="16.5" thickBot="1" x14ac:dyDescent="0.3">
      <c r="A21" s="106" t="s">
        <v>649</v>
      </c>
      <c r="B21" s="136" t="s">
        <v>650</v>
      </c>
      <c r="C21" s="136" t="s">
        <v>651</v>
      </c>
      <c r="D21" s="136" t="s">
        <v>652</v>
      </c>
      <c r="E21" s="139" t="s">
        <v>345</v>
      </c>
      <c r="F21" s="107" t="s">
        <v>666</v>
      </c>
      <c r="G21" s="107" t="s">
        <v>667</v>
      </c>
      <c r="H21" s="107" t="s">
        <v>668</v>
      </c>
      <c r="I21" s="93">
        <v>7.32</v>
      </c>
      <c r="J21" s="91">
        <v>7.46</v>
      </c>
      <c r="K21" s="114">
        <v>8.44</v>
      </c>
      <c r="L21" s="119">
        <v>8.57</v>
      </c>
    </row>
    <row r="22" spans="1:12" ht="16.5" thickBot="1" x14ac:dyDescent="0.3">
      <c r="A22" s="106" t="s">
        <v>653</v>
      </c>
      <c r="B22" s="136" t="s">
        <v>317</v>
      </c>
      <c r="C22" s="136" t="s">
        <v>220</v>
      </c>
      <c r="D22" s="136" t="s">
        <v>439</v>
      </c>
      <c r="E22" s="139" t="s">
        <v>669</v>
      </c>
      <c r="F22" s="136" t="s">
        <v>219</v>
      </c>
      <c r="G22" s="136" t="s">
        <v>670</v>
      </c>
      <c r="H22" s="136" t="s">
        <v>671</v>
      </c>
      <c r="I22" s="117">
        <v>9.59</v>
      </c>
      <c r="J22" s="114">
        <v>10.119999999999999</v>
      </c>
      <c r="K22" s="114">
        <v>11.1</v>
      </c>
      <c r="L22" s="119">
        <v>11.23</v>
      </c>
    </row>
    <row r="23" spans="1:12" ht="16.5" thickBot="1" x14ac:dyDescent="0.3">
      <c r="A23" s="106" t="s">
        <v>486</v>
      </c>
      <c r="B23" s="136" t="s">
        <v>391</v>
      </c>
      <c r="C23" s="136" t="s">
        <v>654</v>
      </c>
      <c r="D23" s="136" t="s">
        <v>655</v>
      </c>
      <c r="E23" s="139" t="s">
        <v>290</v>
      </c>
      <c r="F23" s="136" t="s">
        <v>672</v>
      </c>
      <c r="G23" s="136" t="s">
        <v>673</v>
      </c>
      <c r="H23" s="136" t="s">
        <v>471</v>
      </c>
      <c r="I23" s="117">
        <v>12.25</v>
      </c>
      <c r="J23" s="114">
        <v>12.38</v>
      </c>
      <c r="K23" s="114">
        <v>13.36</v>
      </c>
      <c r="L23" s="119">
        <v>13.49</v>
      </c>
    </row>
    <row r="24" spans="1:12" ht="16.5" thickBot="1" x14ac:dyDescent="0.3">
      <c r="A24" s="106" t="s">
        <v>656</v>
      </c>
      <c r="B24" s="136" t="s">
        <v>360</v>
      </c>
      <c r="C24" s="136" t="s">
        <v>264</v>
      </c>
      <c r="D24" s="136" t="s">
        <v>657</v>
      </c>
      <c r="E24" s="139" t="s">
        <v>674</v>
      </c>
      <c r="F24" s="136" t="s">
        <v>489</v>
      </c>
      <c r="G24" s="136" t="s">
        <v>491</v>
      </c>
      <c r="H24" s="136" t="s">
        <v>675</v>
      </c>
      <c r="I24" s="117">
        <v>14.51</v>
      </c>
      <c r="J24" s="121">
        <v>15.04</v>
      </c>
      <c r="K24" s="114">
        <v>16.02</v>
      </c>
      <c r="L24" s="119">
        <v>16.149999999999999</v>
      </c>
    </row>
    <row r="25" spans="1:12" ht="16.5" thickBot="1" x14ac:dyDescent="0.3">
      <c r="A25" s="106" t="s">
        <v>658</v>
      </c>
      <c r="B25" s="136" t="s">
        <v>659</v>
      </c>
      <c r="C25" s="136" t="s">
        <v>660</v>
      </c>
      <c r="D25" s="136" t="s">
        <v>661</v>
      </c>
      <c r="E25" s="139" t="s">
        <v>231</v>
      </c>
      <c r="F25" s="136" t="s">
        <v>676</v>
      </c>
      <c r="G25" s="136" t="s">
        <v>677</v>
      </c>
      <c r="H25" s="136" t="s">
        <v>678</v>
      </c>
      <c r="I25" s="117">
        <v>17.170000000000002</v>
      </c>
      <c r="J25" s="136" t="s">
        <v>682</v>
      </c>
      <c r="K25" s="114">
        <v>18.28</v>
      </c>
      <c r="L25" s="119">
        <v>18.41</v>
      </c>
    </row>
    <row r="26" spans="1:12" ht="16.5" thickBot="1" x14ac:dyDescent="0.3">
      <c r="A26" s="106" t="s">
        <v>371</v>
      </c>
      <c r="B26" s="136" t="s">
        <v>662</v>
      </c>
      <c r="C26" s="137" t="s">
        <v>607</v>
      </c>
      <c r="D26" s="136"/>
      <c r="E26" s="139" t="s">
        <v>679</v>
      </c>
      <c r="F26" s="136" t="s">
        <v>680</v>
      </c>
      <c r="G26" s="137" t="s">
        <v>681</v>
      </c>
      <c r="H26" s="136"/>
      <c r="I26" s="117">
        <v>19.43</v>
      </c>
      <c r="J26" s="114">
        <v>19.559999999999999</v>
      </c>
      <c r="K26" s="114">
        <v>20.54</v>
      </c>
      <c r="L26" s="119">
        <v>20.56</v>
      </c>
    </row>
    <row r="27" spans="1:12" ht="16.5" thickBot="1" x14ac:dyDescent="0.3">
      <c r="A27" s="140"/>
      <c r="B27" s="136"/>
      <c r="C27" s="136"/>
      <c r="D27" s="136"/>
      <c r="E27" s="120"/>
      <c r="F27" s="114"/>
      <c r="G27" s="114"/>
      <c r="H27" s="114"/>
      <c r="I27" s="120">
        <v>21.46</v>
      </c>
      <c r="J27" s="114"/>
      <c r="K27" s="114"/>
      <c r="L27" s="119"/>
    </row>
    <row r="28" spans="1:12" ht="16.5" thickBot="1" x14ac:dyDescent="0.3">
      <c r="A28" s="595" t="s">
        <v>606</v>
      </c>
      <c r="B28" s="596"/>
      <c r="C28" s="597"/>
      <c r="D28" s="596"/>
      <c r="E28" s="597" t="s">
        <v>606</v>
      </c>
      <c r="F28" s="596"/>
      <c r="G28" s="597"/>
      <c r="H28" s="596"/>
      <c r="I28" s="597" t="s">
        <v>606</v>
      </c>
      <c r="J28" s="596"/>
      <c r="K28" s="597"/>
      <c r="L28" s="598"/>
    </row>
    <row r="29" spans="1:12" ht="16.5" customHeight="1" thickTop="1" thickBot="1" x14ac:dyDescent="0.3">
      <c r="A29" s="599" t="s">
        <v>74</v>
      </c>
      <c r="B29" s="600"/>
      <c r="C29" s="600"/>
      <c r="D29" s="601"/>
      <c r="E29" s="599" t="s">
        <v>75</v>
      </c>
      <c r="F29" s="600"/>
      <c r="G29" s="600"/>
      <c r="H29" s="601"/>
      <c r="I29" s="89"/>
      <c r="J29" s="89"/>
      <c r="K29" s="89"/>
      <c r="L29" s="89"/>
    </row>
    <row r="30" spans="1:12" ht="16.5" customHeight="1" thickTop="1" thickBot="1" x14ac:dyDescent="0.3">
      <c r="A30" s="608" t="s">
        <v>604</v>
      </c>
      <c r="B30" s="605"/>
      <c r="C30" s="609" t="s">
        <v>184</v>
      </c>
      <c r="D30" s="605"/>
      <c r="E30" s="608" t="s">
        <v>604</v>
      </c>
      <c r="F30" s="605"/>
      <c r="G30" s="609" t="s">
        <v>184</v>
      </c>
      <c r="H30" s="605"/>
      <c r="I30" s="89"/>
      <c r="J30" s="89"/>
      <c r="K30" s="89"/>
      <c r="L30" s="89"/>
    </row>
    <row r="31" spans="1:12" ht="16.5" thickBot="1" x14ac:dyDescent="0.3">
      <c r="A31" s="90" t="s">
        <v>10</v>
      </c>
      <c r="B31" s="91" t="s">
        <v>11</v>
      </c>
      <c r="C31" s="91" t="s">
        <v>10</v>
      </c>
      <c r="D31" s="91" t="s">
        <v>11</v>
      </c>
      <c r="E31" s="90" t="s">
        <v>10</v>
      </c>
      <c r="F31" s="91" t="s">
        <v>11</v>
      </c>
      <c r="G31" s="91" t="s">
        <v>10</v>
      </c>
      <c r="H31" s="91" t="s">
        <v>11</v>
      </c>
      <c r="I31" s="89"/>
      <c r="J31" s="89"/>
      <c r="K31" s="89"/>
      <c r="L31" s="89"/>
    </row>
    <row r="32" spans="1:12" ht="16.5" thickBot="1" x14ac:dyDescent="0.3">
      <c r="A32" s="103"/>
      <c r="B32" s="124"/>
      <c r="C32" s="113"/>
      <c r="D32" s="116">
        <v>6.01</v>
      </c>
      <c r="E32" s="125"/>
      <c r="F32" s="124"/>
      <c r="G32" s="113"/>
      <c r="H32" s="143">
        <v>6.16</v>
      </c>
      <c r="I32" s="89"/>
      <c r="J32" s="89"/>
      <c r="K32" s="89"/>
      <c r="L32" s="89"/>
    </row>
    <row r="33" spans="1:12" ht="16.5" thickBot="1" x14ac:dyDescent="0.3">
      <c r="A33" s="90">
        <v>7.06</v>
      </c>
      <c r="B33" s="96">
        <v>7.16</v>
      </c>
      <c r="C33" s="91">
        <v>8.17</v>
      </c>
      <c r="D33" s="91">
        <v>8.27</v>
      </c>
      <c r="E33" s="93">
        <v>7.19</v>
      </c>
      <c r="F33" s="96">
        <v>7.31</v>
      </c>
      <c r="G33" s="107" t="s">
        <v>460</v>
      </c>
      <c r="H33" s="91">
        <v>8.42</v>
      </c>
      <c r="I33" s="89"/>
      <c r="J33" s="89"/>
      <c r="K33" s="89"/>
      <c r="L33" s="89"/>
    </row>
    <row r="34" spans="1:12" ht="16.5" thickBot="1" x14ac:dyDescent="0.3">
      <c r="A34" s="90">
        <v>9.32</v>
      </c>
      <c r="B34" s="114">
        <v>9.42</v>
      </c>
      <c r="C34" s="114">
        <v>10.43</v>
      </c>
      <c r="D34" s="114">
        <v>10.53</v>
      </c>
      <c r="E34" s="117">
        <v>9.4499999999999993</v>
      </c>
      <c r="F34" s="114">
        <v>9.57</v>
      </c>
      <c r="G34" s="114">
        <v>10.56</v>
      </c>
      <c r="H34" s="136" t="s">
        <v>683</v>
      </c>
      <c r="I34" s="89"/>
      <c r="J34" s="89"/>
      <c r="K34" s="89"/>
      <c r="L34" s="89"/>
    </row>
    <row r="35" spans="1:12" ht="16.5" thickBot="1" x14ac:dyDescent="0.3">
      <c r="A35" s="106">
        <v>11.58</v>
      </c>
      <c r="B35" s="114">
        <v>12.08</v>
      </c>
      <c r="C35" s="114">
        <v>13.09</v>
      </c>
      <c r="D35" s="114">
        <v>13.19</v>
      </c>
      <c r="E35" s="117">
        <v>12.11</v>
      </c>
      <c r="F35" s="114">
        <v>12.23</v>
      </c>
      <c r="G35" s="114">
        <v>13.22</v>
      </c>
      <c r="H35" s="114">
        <v>13.34</v>
      </c>
      <c r="I35" s="89"/>
      <c r="J35" s="89"/>
      <c r="K35" s="89"/>
      <c r="L35" s="89"/>
    </row>
    <row r="36" spans="1:12" ht="16.5" thickBot="1" x14ac:dyDescent="0.3">
      <c r="A36" s="90">
        <v>14.24</v>
      </c>
      <c r="B36" s="114">
        <v>14.34</v>
      </c>
      <c r="C36" s="114">
        <v>15.35</v>
      </c>
      <c r="D36" s="114">
        <v>15.45</v>
      </c>
      <c r="E36" s="117">
        <v>14.37</v>
      </c>
      <c r="F36" s="114">
        <v>14.49</v>
      </c>
      <c r="G36" s="114">
        <v>15.48</v>
      </c>
      <c r="H36" s="114" t="s">
        <v>610</v>
      </c>
      <c r="I36" s="89"/>
      <c r="J36" s="89"/>
      <c r="K36" s="89"/>
      <c r="L36" s="89"/>
    </row>
    <row r="37" spans="1:12" ht="16.5" thickBot="1" x14ac:dyDescent="0.3">
      <c r="A37" s="106" t="s">
        <v>330</v>
      </c>
      <c r="B37" s="114" t="s">
        <v>609</v>
      </c>
      <c r="C37" s="114">
        <v>18.010000000000002</v>
      </c>
      <c r="D37" s="114">
        <v>18.11</v>
      </c>
      <c r="E37" s="117">
        <v>17.03</v>
      </c>
      <c r="F37" s="114">
        <v>17.149999999999999</v>
      </c>
      <c r="G37" s="114">
        <v>18.14</v>
      </c>
      <c r="H37" s="114">
        <v>18.260000000000002</v>
      </c>
      <c r="I37" s="89"/>
      <c r="J37" s="89"/>
      <c r="K37" s="89"/>
      <c r="L37" s="89"/>
    </row>
    <row r="38" spans="1:12" ht="16.5" thickBot="1" x14ac:dyDescent="0.3">
      <c r="A38" s="90">
        <v>19.16</v>
      </c>
      <c r="B38" s="114">
        <v>19.260000000000002</v>
      </c>
      <c r="C38" s="136" t="s">
        <v>684</v>
      </c>
      <c r="D38" s="114">
        <v>20.260000000000002</v>
      </c>
      <c r="E38" s="117">
        <v>19.29</v>
      </c>
      <c r="F38" s="114">
        <v>19.41</v>
      </c>
      <c r="G38" s="136" t="s">
        <v>714</v>
      </c>
      <c r="H38" s="114">
        <v>20.420000000000002</v>
      </c>
      <c r="I38" s="89"/>
      <c r="J38" s="89"/>
      <c r="K38" s="89"/>
      <c r="L38" s="89"/>
    </row>
    <row r="39" spans="1:12" ht="16.5" thickBot="1" x14ac:dyDescent="0.3">
      <c r="A39" s="95">
        <v>21.16</v>
      </c>
      <c r="B39" s="114"/>
      <c r="C39" s="115"/>
      <c r="D39" s="115"/>
      <c r="E39" s="142" t="s">
        <v>372</v>
      </c>
      <c r="F39" s="114"/>
      <c r="G39" s="115"/>
      <c r="H39" s="114"/>
      <c r="I39" s="89"/>
      <c r="J39" s="89"/>
      <c r="K39" s="89"/>
      <c r="L39" s="89"/>
    </row>
    <row r="40" spans="1:12" ht="16.5" thickBot="1" x14ac:dyDescent="0.3">
      <c r="A40" s="93"/>
      <c r="B40" s="96" t="s">
        <v>606</v>
      </c>
      <c r="C40" s="91"/>
      <c r="D40" s="366"/>
      <c r="E40" s="93"/>
      <c r="F40" s="96" t="s">
        <v>606</v>
      </c>
      <c r="G40" s="91"/>
      <c r="H40" s="366"/>
      <c r="I40" s="89"/>
      <c r="J40" s="89"/>
      <c r="K40" s="89"/>
      <c r="L40" s="89"/>
    </row>
    <row r="41" spans="1:12" x14ac:dyDescent="0.25">
      <c r="A41" s="80"/>
      <c r="B41" s="80"/>
      <c r="C41" s="80"/>
      <c r="D41" s="80"/>
    </row>
    <row r="42" spans="1:12" x14ac:dyDescent="0.25">
      <c r="A42" s="80"/>
      <c r="B42" s="80"/>
      <c r="C42" s="80"/>
      <c r="D42" s="80"/>
    </row>
    <row r="43" spans="1:12" x14ac:dyDescent="0.25">
      <c r="A43" s="80"/>
      <c r="B43" s="80"/>
      <c r="C43" s="80"/>
      <c r="D43" s="80"/>
    </row>
    <row r="44" spans="1:12" x14ac:dyDescent="0.25">
      <c r="A44" s="80"/>
      <c r="B44" s="80"/>
      <c r="C44" s="80"/>
      <c r="D44" s="80"/>
    </row>
    <row r="45" spans="1:12" x14ac:dyDescent="0.25">
      <c r="A45" s="80"/>
      <c r="B45" s="80"/>
      <c r="C45" s="80"/>
      <c r="D45" s="80"/>
    </row>
    <row r="46" spans="1:12" x14ac:dyDescent="0.25">
      <c r="A46" s="80"/>
      <c r="B46" s="80"/>
      <c r="C46" s="80"/>
      <c r="D46" s="80"/>
    </row>
    <row r="47" spans="1:12" x14ac:dyDescent="0.25">
      <c r="A47" s="80"/>
      <c r="B47" s="80"/>
      <c r="C47" s="80"/>
      <c r="D47" s="80"/>
    </row>
    <row r="48" spans="1:12" x14ac:dyDescent="0.25">
      <c r="A48" s="80"/>
      <c r="B48" s="80"/>
      <c r="C48" s="80"/>
      <c r="D48" s="80"/>
    </row>
    <row r="49" spans="1:12" x14ac:dyDescent="0.25">
      <c r="A49" s="80"/>
      <c r="B49" s="80"/>
      <c r="C49" s="80"/>
      <c r="D49" s="80"/>
    </row>
    <row r="50" spans="1:12" x14ac:dyDescent="0.25">
      <c r="A50" s="80"/>
      <c r="B50" s="80"/>
      <c r="C50" s="80"/>
      <c r="D50" s="80"/>
    </row>
    <row r="51" spans="1:12" x14ac:dyDescent="0.25">
      <c r="A51" s="80"/>
      <c r="B51" s="80"/>
      <c r="C51" s="80"/>
      <c r="D51" s="80"/>
    </row>
    <row r="52" spans="1:12" x14ac:dyDescent="0.25">
      <c r="A52" s="80"/>
      <c r="B52" s="80"/>
      <c r="C52" s="80"/>
      <c r="D52" s="80"/>
    </row>
    <row r="53" spans="1:12" x14ac:dyDescent="0.25">
      <c r="A53" s="80"/>
      <c r="B53" s="80"/>
      <c r="C53" s="80"/>
      <c r="D53" s="80"/>
    </row>
    <row r="54" spans="1:12" x14ac:dyDescent="0.25">
      <c r="A54" s="80"/>
      <c r="B54" s="80"/>
      <c r="C54" s="80"/>
      <c r="D54" s="80"/>
    </row>
    <row r="55" spans="1:12" x14ac:dyDescent="0.25">
      <c r="A55" s="80"/>
      <c r="B55" s="80"/>
      <c r="C55" s="80"/>
      <c r="D55" s="80"/>
    </row>
    <row r="56" spans="1:12" x14ac:dyDescent="0.25">
      <c r="A56" s="80"/>
      <c r="B56" s="80"/>
      <c r="C56" s="80"/>
      <c r="D56" s="80"/>
    </row>
    <row r="57" spans="1:12" x14ac:dyDescent="0.25">
      <c r="A57" s="80"/>
      <c r="B57" s="80"/>
      <c r="C57" s="80"/>
      <c r="D57" s="80"/>
    </row>
    <row r="60" spans="1:12" x14ac:dyDescent="0.25">
      <c r="A60" s="501"/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501"/>
    </row>
    <row r="61" spans="1:12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x14ac:dyDescent="0.25">
      <c r="A62" s="502"/>
      <c r="B62" s="502"/>
      <c r="C62" s="502"/>
      <c r="D62" s="502"/>
      <c r="E62" s="502"/>
      <c r="F62" s="502"/>
      <c r="G62" s="502"/>
      <c r="H62" s="502"/>
      <c r="I62" s="502"/>
      <c r="J62" s="502"/>
      <c r="K62" s="502"/>
      <c r="L62" s="502"/>
    </row>
  </sheetData>
  <mergeCells count="43">
    <mergeCell ref="A7:D7"/>
    <mergeCell ref="E7:H7"/>
    <mergeCell ref="I7:L7"/>
    <mergeCell ref="A1:L1"/>
    <mergeCell ref="A2:L2"/>
    <mergeCell ref="A3:L3"/>
    <mergeCell ref="A4:L4"/>
    <mergeCell ref="A5:L5"/>
    <mergeCell ref="A17:B17"/>
    <mergeCell ref="C17:D17"/>
    <mergeCell ref="E17:F17"/>
    <mergeCell ref="G17:H17"/>
    <mergeCell ref="A8:B8"/>
    <mergeCell ref="C8:D8"/>
    <mergeCell ref="E8:F8"/>
    <mergeCell ref="G8:H8"/>
    <mergeCell ref="A18:D18"/>
    <mergeCell ref="E18:H18"/>
    <mergeCell ref="A19:B19"/>
    <mergeCell ref="C19:D19"/>
    <mergeCell ref="E19:F19"/>
    <mergeCell ref="G19:H19"/>
    <mergeCell ref="K8:L8"/>
    <mergeCell ref="I8:J8"/>
    <mergeCell ref="A60:L60"/>
    <mergeCell ref="A62:L62"/>
    <mergeCell ref="K28:L28"/>
    <mergeCell ref="I28:J28"/>
    <mergeCell ref="A29:D29"/>
    <mergeCell ref="E29:H29"/>
    <mergeCell ref="A30:B30"/>
    <mergeCell ref="C30:D30"/>
    <mergeCell ref="E30:F30"/>
    <mergeCell ref="G30:H30"/>
    <mergeCell ref="A28:B28"/>
    <mergeCell ref="C28:D28"/>
    <mergeCell ref="E28:F28"/>
    <mergeCell ref="G28:H28"/>
    <mergeCell ref="K19:L19"/>
    <mergeCell ref="I19:J19"/>
    <mergeCell ref="I18:L18"/>
    <mergeCell ref="K17:L17"/>
    <mergeCell ref="I17:J17"/>
  </mergeCells>
  <pageMargins left="0.7" right="0.7" top="0.75" bottom="0.75" header="0.3" footer="0.3"/>
  <pageSetup paperSize="9" fitToWidth="0" orientation="portrait" r:id="rId1"/>
  <ignoredErrors>
    <ignoredError sqref="B24:D24 A37 G33 C38 E39 G38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A5" sqref="A5:L5"/>
    </sheetView>
  </sheetViews>
  <sheetFormatPr defaultRowHeight="15" x14ac:dyDescent="0.25"/>
  <cols>
    <col min="1" max="1" width="7.85546875" style="79" customWidth="1"/>
    <col min="2" max="2" width="8.140625" style="79" customWidth="1"/>
    <col min="3" max="3" width="9" style="79" customWidth="1"/>
    <col min="4" max="4" width="10.140625" style="79" customWidth="1"/>
    <col min="5" max="5" width="7.140625" style="79" customWidth="1"/>
    <col min="6" max="6" width="7.28515625" style="79" customWidth="1"/>
    <col min="7" max="7" width="8.140625" style="79" customWidth="1"/>
    <col min="8" max="8" width="7.5703125" style="79" customWidth="1"/>
    <col min="9" max="9" width="6.85546875" style="79" customWidth="1"/>
    <col min="10" max="10" width="6.5703125" style="79" customWidth="1"/>
    <col min="11" max="11" width="7.7109375" style="79" customWidth="1"/>
    <col min="12" max="12" width="8.140625" style="79" customWidth="1"/>
    <col min="13" max="16384" width="9.140625" style="79"/>
  </cols>
  <sheetData>
    <row r="1" spans="1:12" ht="18.75" x14ac:dyDescent="0.25">
      <c r="A1" s="478" t="s">
        <v>54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18.75" x14ac:dyDescent="0.25">
      <c r="A3" s="479" t="s">
        <v>55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2" s="83" customFormat="1" ht="18.75" x14ac:dyDescent="0.25">
      <c r="A4" s="732" t="s">
        <v>1586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</row>
    <row r="5" spans="1:12" ht="18.75" x14ac:dyDescent="0.3">
      <c r="A5" s="481" t="s">
        <v>42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6" spans="1:12" ht="19.5" thickBot="1" x14ac:dyDescent="0.35">
      <c r="A6" s="728"/>
      <c r="B6" s="728"/>
      <c r="C6" s="728"/>
      <c r="D6" s="728"/>
      <c r="E6" s="728"/>
      <c r="F6" s="728"/>
      <c r="G6" s="728"/>
      <c r="H6" s="728"/>
      <c r="I6" s="728"/>
      <c r="J6" s="728"/>
      <c r="K6" s="728"/>
      <c r="L6" s="728"/>
    </row>
    <row r="7" spans="1:12" ht="16.5" thickBot="1" x14ac:dyDescent="0.3">
      <c r="A7" s="729" t="s">
        <v>5</v>
      </c>
      <c r="B7" s="730"/>
      <c r="C7" s="730"/>
      <c r="D7" s="731"/>
      <c r="E7" s="729" t="s">
        <v>6</v>
      </c>
      <c r="F7" s="730"/>
      <c r="G7" s="730"/>
      <c r="H7" s="731"/>
      <c r="I7" s="729" t="s">
        <v>7</v>
      </c>
      <c r="J7" s="730"/>
      <c r="K7" s="730"/>
      <c r="L7" s="731"/>
    </row>
    <row r="8" spans="1:12" ht="17.25" thickTop="1" thickBot="1" x14ac:dyDescent="0.3">
      <c r="A8" s="608" t="s">
        <v>604</v>
      </c>
      <c r="B8" s="605"/>
      <c r="C8" s="609" t="s">
        <v>184</v>
      </c>
      <c r="D8" s="605"/>
      <c r="E8" s="608" t="s">
        <v>604</v>
      </c>
      <c r="F8" s="605"/>
      <c r="G8" s="609" t="s">
        <v>184</v>
      </c>
      <c r="H8" s="605"/>
      <c r="I8" s="608" t="s">
        <v>604</v>
      </c>
      <c r="J8" s="605"/>
      <c r="K8" s="609" t="s">
        <v>184</v>
      </c>
      <c r="L8" s="605"/>
    </row>
    <row r="9" spans="1:12" ht="16.5" thickBot="1" x14ac:dyDescent="0.3">
      <c r="A9" s="359" t="s">
        <v>10</v>
      </c>
      <c r="B9" s="360" t="s">
        <v>11</v>
      </c>
      <c r="C9" s="360" t="s">
        <v>10</v>
      </c>
      <c r="D9" s="361" t="s">
        <v>11</v>
      </c>
      <c r="E9" s="359" t="s">
        <v>10</v>
      </c>
      <c r="F9" s="360" t="s">
        <v>11</v>
      </c>
      <c r="G9" s="360" t="s">
        <v>10</v>
      </c>
      <c r="H9" s="361" t="s">
        <v>11</v>
      </c>
      <c r="I9" s="359" t="s">
        <v>10</v>
      </c>
      <c r="J9" s="360" t="s">
        <v>11</v>
      </c>
      <c r="K9" s="360" t="s">
        <v>10</v>
      </c>
      <c r="L9" s="364" t="s">
        <v>11</v>
      </c>
    </row>
    <row r="10" spans="1:12" ht="16.5" thickBot="1" x14ac:dyDescent="0.3">
      <c r="A10" s="103"/>
      <c r="B10" s="118">
        <v>6.1</v>
      </c>
      <c r="C10" s="129">
        <v>7.14</v>
      </c>
      <c r="D10" s="129">
        <v>7.16</v>
      </c>
      <c r="E10" s="130"/>
      <c r="F10" s="118">
        <v>6.37</v>
      </c>
      <c r="G10" s="129">
        <v>7.41</v>
      </c>
      <c r="H10" s="129">
        <v>7.43</v>
      </c>
      <c r="I10" s="100"/>
      <c r="J10" s="99">
        <v>7.04</v>
      </c>
      <c r="K10" s="99">
        <v>8.08</v>
      </c>
      <c r="L10" s="132">
        <v>8.1</v>
      </c>
    </row>
    <row r="11" spans="1:12" ht="16.5" thickBot="1" x14ac:dyDescent="0.3">
      <c r="A11" s="126">
        <v>8.24</v>
      </c>
      <c r="B11" s="127">
        <v>8.26</v>
      </c>
      <c r="C11" s="127">
        <v>9.3000000000000007</v>
      </c>
      <c r="D11" s="127">
        <v>9.32</v>
      </c>
      <c r="E11" s="131">
        <v>8.51</v>
      </c>
      <c r="F11" s="127">
        <v>8.5299999999999994</v>
      </c>
      <c r="G11" s="127">
        <v>9.57</v>
      </c>
      <c r="H11" s="127">
        <v>9.59</v>
      </c>
      <c r="I11" s="93">
        <v>9.18</v>
      </c>
      <c r="J11" s="107" t="s">
        <v>437</v>
      </c>
      <c r="K11" s="107" t="s">
        <v>715</v>
      </c>
      <c r="L11" s="92">
        <v>10.26</v>
      </c>
    </row>
    <row r="12" spans="1:12" ht="16.5" thickBot="1" x14ac:dyDescent="0.3">
      <c r="A12" s="128">
        <v>10.4</v>
      </c>
      <c r="B12" s="129">
        <v>10.42</v>
      </c>
      <c r="C12" s="129">
        <v>11.46</v>
      </c>
      <c r="D12" s="129">
        <v>11.48</v>
      </c>
      <c r="E12" s="131">
        <v>11.07</v>
      </c>
      <c r="F12" s="127">
        <v>11.09</v>
      </c>
      <c r="G12" s="127">
        <v>12.13</v>
      </c>
      <c r="H12" s="127">
        <v>12.15</v>
      </c>
      <c r="I12" s="93">
        <v>11.34</v>
      </c>
      <c r="J12" s="91">
        <v>11.36</v>
      </c>
      <c r="K12" s="107" t="s">
        <v>352</v>
      </c>
      <c r="L12" s="92">
        <v>12.42</v>
      </c>
    </row>
    <row r="13" spans="1:12" ht="16.5" customHeight="1" thickBot="1" x14ac:dyDescent="0.3">
      <c r="A13" s="126">
        <v>12.56</v>
      </c>
      <c r="B13" s="127">
        <v>12.58</v>
      </c>
      <c r="C13" s="127">
        <v>14.02</v>
      </c>
      <c r="D13" s="127">
        <v>14.04</v>
      </c>
      <c r="E13" s="93" t="s">
        <v>619</v>
      </c>
      <c r="F13" s="91" t="s">
        <v>620</v>
      </c>
      <c r="G13" s="91" t="s">
        <v>621</v>
      </c>
      <c r="H13" s="91" t="s">
        <v>622</v>
      </c>
      <c r="I13" s="93">
        <v>13.5</v>
      </c>
      <c r="J13" s="91">
        <v>13.52</v>
      </c>
      <c r="K13" s="91">
        <v>14.56</v>
      </c>
      <c r="L13" s="92">
        <v>14.58</v>
      </c>
    </row>
    <row r="14" spans="1:12" ht="15" customHeight="1" thickBot="1" x14ac:dyDescent="0.3">
      <c r="A14" s="126">
        <v>15.12</v>
      </c>
      <c r="B14" s="91" t="s">
        <v>611</v>
      </c>
      <c r="C14" s="91" t="s">
        <v>612</v>
      </c>
      <c r="D14" s="91" t="s">
        <v>613</v>
      </c>
      <c r="E14" s="93" t="s">
        <v>623</v>
      </c>
      <c r="F14" s="91" t="s">
        <v>624</v>
      </c>
      <c r="G14" s="91" t="s">
        <v>625</v>
      </c>
      <c r="H14" s="91" t="s">
        <v>626</v>
      </c>
      <c r="I14" s="93">
        <v>16.059999999999999</v>
      </c>
      <c r="J14" s="91">
        <v>16.079999999999998</v>
      </c>
      <c r="K14" s="91">
        <v>17.12</v>
      </c>
      <c r="L14" s="92">
        <v>17.14</v>
      </c>
    </row>
    <row r="15" spans="1:12" ht="16.5" thickBot="1" x14ac:dyDescent="0.3">
      <c r="A15" s="90" t="s">
        <v>614</v>
      </c>
      <c r="B15" s="91" t="s">
        <v>615</v>
      </c>
      <c r="C15" s="91" t="s">
        <v>616</v>
      </c>
      <c r="D15" s="91" t="s">
        <v>617</v>
      </c>
      <c r="E15" s="93" t="s">
        <v>627</v>
      </c>
      <c r="F15" s="91" t="s">
        <v>628</v>
      </c>
      <c r="G15" s="127">
        <v>19.010000000000002</v>
      </c>
      <c r="H15" s="127">
        <v>19.03</v>
      </c>
      <c r="I15" s="93">
        <v>18.22</v>
      </c>
      <c r="J15" s="91">
        <v>18.239999999999998</v>
      </c>
      <c r="K15" s="91">
        <v>19.28</v>
      </c>
      <c r="L15" s="92">
        <v>19.3</v>
      </c>
    </row>
    <row r="16" spans="1:12" ht="16.5" thickBot="1" x14ac:dyDescent="0.3">
      <c r="A16" s="95" t="s">
        <v>618</v>
      </c>
      <c r="B16" s="91"/>
      <c r="C16" s="91"/>
      <c r="D16" s="91"/>
      <c r="E16" s="102" t="s">
        <v>629</v>
      </c>
      <c r="F16" s="91"/>
      <c r="G16" s="96"/>
      <c r="H16" s="91"/>
      <c r="I16" s="111" t="s">
        <v>427</v>
      </c>
      <c r="J16" s="91"/>
      <c r="K16" s="91"/>
      <c r="L16" s="92"/>
    </row>
    <row r="17" spans="1:12" ht="15.75" customHeight="1" thickBot="1" x14ac:dyDescent="0.3">
      <c r="A17" s="722" t="s">
        <v>630</v>
      </c>
      <c r="B17" s="723"/>
      <c r="C17" s="723"/>
      <c r="D17" s="724"/>
      <c r="E17" s="722" t="s">
        <v>630</v>
      </c>
      <c r="F17" s="723"/>
      <c r="G17" s="723"/>
      <c r="H17" s="724"/>
      <c r="I17" s="722" t="s">
        <v>630</v>
      </c>
      <c r="J17" s="723"/>
      <c r="K17" s="723"/>
      <c r="L17" s="724"/>
    </row>
    <row r="18" spans="1:12" ht="16.5" thickBot="1" x14ac:dyDescent="0.3">
      <c r="A18" s="725" t="s">
        <v>14</v>
      </c>
      <c r="B18" s="726"/>
      <c r="C18" s="726"/>
      <c r="D18" s="727"/>
      <c r="E18" s="89"/>
      <c r="F18" s="89"/>
      <c r="G18" s="89"/>
      <c r="H18" s="89"/>
      <c r="I18" s="89"/>
      <c r="J18" s="89"/>
      <c r="K18" s="89"/>
      <c r="L18" s="89"/>
    </row>
    <row r="19" spans="1:12" ht="17.25" thickTop="1" thickBot="1" x14ac:dyDescent="0.3">
      <c r="A19" s="608" t="s">
        <v>604</v>
      </c>
      <c r="B19" s="605"/>
      <c r="C19" s="609" t="s">
        <v>184</v>
      </c>
      <c r="D19" s="605"/>
      <c r="E19" s="89"/>
      <c r="F19" s="89"/>
      <c r="G19" s="89"/>
      <c r="H19" s="89"/>
      <c r="I19" s="89"/>
      <c r="J19" s="89"/>
      <c r="K19" s="89"/>
      <c r="L19" s="89"/>
    </row>
    <row r="20" spans="1:12" ht="16.5" thickBot="1" x14ac:dyDescent="0.3">
      <c r="A20" s="103"/>
      <c r="B20" s="165">
        <v>7.31</v>
      </c>
      <c r="C20" s="99">
        <v>8.35</v>
      </c>
      <c r="D20" s="99">
        <v>8.3699999999999992</v>
      </c>
      <c r="E20" s="89"/>
      <c r="F20" s="89"/>
      <c r="G20" s="89"/>
      <c r="H20" s="89"/>
      <c r="I20" s="89"/>
      <c r="J20" s="89"/>
      <c r="K20" s="89"/>
      <c r="L20" s="89"/>
    </row>
    <row r="21" spans="1:12" ht="16.5" thickBot="1" x14ac:dyDescent="0.3">
      <c r="A21" s="90">
        <v>9.4499999999999993</v>
      </c>
      <c r="B21" s="91">
        <v>9.4700000000000006</v>
      </c>
      <c r="C21" s="91">
        <v>10.51</v>
      </c>
      <c r="D21" s="91">
        <v>10.53</v>
      </c>
      <c r="E21" s="89"/>
      <c r="F21" s="89"/>
      <c r="G21" s="89"/>
      <c r="H21" s="89"/>
      <c r="I21" s="89"/>
      <c r="J21" s="89"/>
      <c r="K21" s="89"/>
      <c r="L21" s="89"/>
    </row>
    <row r="22" spans="1:12" ht="16.5" thickBot="1" x14ac:dyDescent="0.3">
      <c r="A22" s="90">
        <v>12.01</v>
      </c>
      <c r="B22" s="91">
        <v>12.03</v>
      </c>
      <c r="C22" s="91">
        <v>13.07</v>
      </c>
      <c r="D22" s="91">
        <v>13.09</v>
      </c>
      <c r="E22" s="89"/>
      <c r="F22" s="89"/>
      <c r="G22" s="89"/>
      <c r="H22" s="89"/>
      <c r="I22" s="89"/>
      <c r="J22" s="89"/>
      <c r="K22" s="89"/>
      <c r="L22" s="89"/>
    </row>
    <row r="23" spans="1:12" ht="16.5" thickBot="1" x14ac:dyDescent="0.3">
      <c r="A23" s="90">
        <v>14.17</v>
      </c>
      <c r="B23" s="91">
        <v>14.19</v>
      </c>
      <c r="C23" s="91">
        <v>15.23</v>
      </c>
      <c r="D23" s="91">
        <v>15.25</v>
      </c>
      <c r="E23" s="89"/>
      <c r="F23" s="89"/>
      <c r="G23" s="89"/>
      <c r="H23" s="89"/>
      <c r="I23" s="89"/>
      <c r="J23" s="89"/>
      <c r="K23" s="89"/>
      <c r="L23" s="89"/>
    </row>
    <row r="24" spans="1:12" ht="16.5" thickBot="1" x14ac:dyDescent="0.3">
      <c r="A24" s="90">
        <v>16.329999999999998</v>
      </c>
      <c r="B24" s="91">
        <v>16.350000000000001</v>
      </c>
      <c r="C24" s="91">
        <v>17.39</v>
      </c>
      <c r="D24" s="91">
        <v>17.41</v>
      </c>
      <c r="E24" s="89"/>
      <c r="F24" s="89"/>
      <c r="G24" s="89"/>
      <c r="H24" s="89"/>
      <c r="I24" s="89"/>
      <c r="J24" s="89"/>
      <c r="K24" s="89"/>
      <c r="L24" s="89"/>
    </row>
    <row r="25" spans="1:12" ht="16.5" thickBot="1" x14ac:dyDescent="0.3">
      <c r="A25" s="90">
        <v>18.489999999999998</v>
      </c>
      <c r="B25" s="91">
        <v>18.510000000000002</v>
      </c>
      <c r="C25" s="91">
        <v>19.55</v>
      </c>
      <c r="D25" s="91">
        <v>19.57</v>
      </c>
      <c r="E25" s="89"/>
      <c r="F25" s="89"/>
      <c r="G25" s="89"/>
      <c r="H25" s="89"/>
      <c r="I25" s="89"/>
      <c r="J25" s="89"/>
      <c r="K25" s="89"/>
      <c r="L25" s="89"/>
    </row>
    <row r="26" spans="1:12" ht="16.5" thickBot="1" x14ac:dyDescent="0.3">
      <c r="A26" s="95" t="s">
        <v>631</v>
      </c>
      <c r="B26" s="91"/>
      <c r="C26" s="91"/>
      <c r="D26" s="91"/>
      <c r="E26" s="89"/>
      <c r="F26" s="89"/>
      <c r="G26" s="89"/>
      <c r="H26" s="89"/>
      <c r="I26" s="89"/>
      <c r="J26" s="89"/>
      <c r="K26" s="89"/>
      <c r="L26" s="89"/>
    </row>
    <row r="27" spans="1:12" ht="16.5" thickBot="1" x14ac:dyDescent="0.3">
      <c r="A27" s="718" t="s">
        <v>630</v>
      </c>
      <c r="B27" s="719"/>
      <c r="C27" s="719"/>
      <c r="D27" s="720"/>
      <c r="E27" s="89"/>
      <c r="F27" s="89"/>
      <c r="G27" s="89"/>
      <c r="H27" s="89"/>
      <c r="I27" s="89"/>
      <c r="J27" s="89"/>
      <c r="K27" s="89"/>
      <c r="L27" s="89"/>
    </row>
    <row r="28" spans="1:12" ht="15.75" x14ac:dyDescent="0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12" ht="15.75" x14ac:dyDescent="0.25">
      <c r="A29" s="721"/>
      <c r="B29" s="721"/>
      <c r="C29" s="721"/>
      <c r="D29" s="721"/>
      <c r="E29" s="721"/>
      <c r="F29" s="721"/>
      <c r="G29" s="721"/>
      <c r="H29" s="721"/>
      <c r="I29" s="721"/>
      <c r="J29" s="721"/>
      <c r="K29" s="721"/>
      <c r="L29" s="721"/>
    </row>
    <row r="30" spans="1:12" ht="15.75" x14ac:dyDescent="0.25">
      <c r="A30" s="365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</row>
    <row r="31" spans="1:12" ht="15" customHeight="1" x14ac:dyDescent="0.25">
      <c r="A31" s="502"/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502"/>
    </row>
  </sheetData>
  <mergeCells count="24">
    <mergeCell ref="A1:L1"/>
    <mergeCell ref="A2:L2"/>
    <mergeCell ref="A3:L3"/>
    <mergeCell ref="A5:L5"/>
    <mergeCell ref="A4:L4"/>
    <mergeCell ref="K8:L8"/>
    <mergeCell ref="A6:L6"/>
    <mergeCell ref="A7:D7"/>
    <mergeCell ref="E7:H7"/>
    <mergeCell ref="I7:L7"/>
    <mergeCell ref="A8:B8"/>
    <mergeCell ref="C8:D8"/>
    <mergeCell ref="E8:F8"/>
    <mergeCell ref="G8:H8"/>
    <mergeCell ref="I8:J8"/>
    <mergeCell ref="A27:D27"/>
    <mergeCell ref="A29:L29"/>
    <mergeCell ref="A31:L31"/>
    <mergeCell ref="A17:D17"/>
    <mergeCell ref="E17:H17"/>
    <mergeCell ref="I17:L17"/>
    <mergeCell ref="A18:D18"/>
    <mergeCell ref="A19:B19"/>
    <mergeCell ref="C19:D19"/>
  </mergeCells>
  <pageMargins left="0.7" right="0.7" top="0.75" bottom="0.75" header="0.3" footer="0.3"/>
  <pageSetup paperSize="9" orientation="portrait" r:id="rId1"/>
  <ignoredErrors>
    <ignoredError sqref="J11:K11 K12 I16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4" sqref="A4:L4"/>
    </sheetView>
  </sheetViews>
  <sheetFormatPr defaultRowHeight="15" x14ac:dyDescent="0.25"/>
  <cols>
    <col min="1" max="1" width="8.5703125" style="79" customWidth="1"/>
    <col min="2" max="2" width="9.85546875" style="79" customWidth="1"/>
    <col min="3" max="3" width="8" style="79" customWidth="1"/>
    <col min="4" max="4" width="8.7109375" style="79" customWidth="1"/>
    <col min="5" max="5" width="9.5703125" style="79" customWidth="1"/>
    <col min="6" max="6" width="9.42578125" style="79" customWidth="1"/>
    <col min="7" max="7" width="8.5703125" style="79" customWidth="1"/>
    <col min="8" max="8" width="7.7109375" style="79" customWidth="1"/>
    <col min="9" max="9" width="9.5703125" style="79" customWidth="1"/>
    <col min="10" max="10" width="8.85546875" style="79" customWidth="1"/>
    <col min="11" max="11" width="7.42578125" style="79" customWidth="1"/>
    <col min="12" max="12" width="8.85546875" style="79" customWidth="1"/>
    <col min="13" max="16384" width="9.140625" style="79"/>
  </cols>
  <sheetData>
    <row r="1" spans="1:12" ht="18.75" x14ac:dyDescent="0.25">
      <c r="A1" s="478" t="s">
        <v>54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18.75" x14ac:dyDescent="0.25">
      <c r="A3" s="479" t="s">
        <v>55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2" ht="18.75" x14ac:dyDescent="0.3">
      <c r="A4" s="480" t="s">
        <v>632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2" ht="19.5" thickBot="1" x14ac:dyDescent="0.35">
      <c r="A5" s="481" t="s">
        <v>4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6" spans="1:12" ht="16.5" thickBot="1" x14ac:dyDescent="0.3">
      <c r="A6" s="736" t="s">
        <v>5</v>
      </c>
      <c r="B6" s="737"/>
      <c r="C6" s="737"/>
      <c r="D6" s="738"/>
      <c r="E6" s="739" t="s">
        <v>6</v>
      </c>
      <c r="F6" s="740"/>
      <c r="G6" s="740"/>
      <c r="H6" s="741"/>
      <c r="I6" s="739" t="s">
        <v>7</v>
      </c>
      <c r="J6" s="740"/>
      <c r="K6" s="740"/>
      <c r="L6" s="742"/>
    </row>
    <row r="7" spans="1:12" ht="15.75" x14ac:dyDescent="0.25">
      <c r="A7" s="533" t="s">
        <v>795</v>
      </c>
      <c r="B7" s="743"/>
      <c r="C7" s="533" t="s">
        <v>796</v>
      </c>
      <c r="D7" s="744"/>
      <c r="E7" s="745" t="s">
        <v>795</v>
      </c>
      <c r="F7" s="734"/>
      <c r="G7" s="734" t="s">
        <v>796</v>
      </c>
      <c r="H7" s="746"/>
      <c r="I7" s="745" t="s">
        <v>795</v>
      </c>
      <c r="J7" s="734"/>
      <c r="K7" s="734" t="s">
        <v>796</v>
      </c>
      <c r="L7" s="735"/>
    </row>
    <row r="8" spans="1:12" ht="15.75" x14ac:dyDescent="0.25">
      <c r="A8" s="359" t="s">
        <v>10</v>
      </c>
      <c r="B8" s="360" t="s">
        <v>11</v>
      </c>
      <c r="C8" s="360" t="s">
        <v>10</v>
      </c>
      <c r="D8" s="361" t="s">
        <v>11</v>
      </c>
      <c r="E8" s="359" t="s">
        <v>10</v>
      </c>
      <c r="F8" s="360" t="s">
        <v>11</v>
      </c>
      <c r="G8" s="360" t="s">
        <v>10</v>
      </c>
      <c r="H8" s="361" t="s">
        <v>11</v>
      </c>
      <c r="I8" s="359" t="s">
        <v>10</v>
      </c>
      <c r="J8" s="360" t="s">
        <v>11</v>
      </c>
      <c r="K8" s="360" t="s">
        <v>10</v>
      </c>
      <c r="L8" s="364" t="s">
        <v>11</v>
      </c>
    </row>
    <row r="9" spans="1:12" ht="15.75" x14ac:dyDescent="0.25">
      <c r="A9" s="362"/>
      <c r="B9" s="252" t="s">
        <v>733</v>
      </c>
      <c r="C9" s="252" t="s">
        <v>734</v>
      </c>
      <c r="D9" s="363" t="s">
        <v>735</v>
      </c>
      <c r="E9" s="362"/>
      <c r="F9" s="252" t="s">
        <v>772</v>
      </c>
      <c r="G9" s="252" t="s">
        <v>702</v>
      </c>
      <c r="H9" s="363" t="s">
        <v>773</v>
      </c>
      <c r="I9" s="362"/>
      <c r="J9" s="252"/>
      <c r="K9" s="252"/>
      <c r="L9" s="363" t="s">
        <v>817</v>
      </c>
    </row>
    <row r="10" spans="1:12" ht="15.75" x14ac:dyDescent="0.25">
      <c r="A10" s="362" t="s">
        <v>736</v>
      </c>
      <c r="B10" s="252" t="s">
        <v>737</v>
      </c>
      <c r="C10" s="252" t="s">
        <v>738</v>
      </c>
      <c r="D10" s="363" t="s">
        <v>739</v>
      </c>
      <c r="E10" s="362" t="s">
        <v>758</v>
      </c>
      <c r="F10" s="252" t="s">
        <v>774</v>
      </c>
      <c r="G10" s="252" t="s">
        <v>775</v>
      </c>
      <c r="H10" s="363" t="s">
        <v>776</v>
      </c>
      <c r="I10" s="362" t="s">
        <v>818</v>
      </c>
      <c r="J10" s="252" t="s">
        <v>819</v>
      </c>
      <c r="K10" s="252" t="s">
        <v>820</v>
      </c>
      <c r="L10" s="363" t="s">
        <v>821</v>
      </c>
    </row>
    <row r="11" spans="1:12" ht="15.75" x14ac:dyDescent="0.25">
      <c r="A11" s="362" t="s">
        <v>740</v>
      </c>
      <c r="B11" s="252" t="s">
        <v>741</v>
      </c>
      <c r="C11" s="252" t="s">
        <v>742</v>
      </c>
      <c r="D11" s="363" t="s">
        <v>743</v>
      </c>
      <c r="E11" s="362" t="s">
        <v>777</v>
      </c>
      <c r="F11" s="252" t="s">
        <v>778</v>
      </c>
      <c r="G11" s="252" t="s">
        <v>779</v>
      </c>
      <c r="H11" s="363" t="s">
        <v>780</v>
      </c>
      <c r="I11" s="362" t="s">
        <v>797</v>
      </c>
      <c r="J11" s="252" t="s">
        <v>822</v>
      </c>
      <c r="K11" s="252" t="s">
        <v>823</v>
      </c>
      <c r="L11" s="363" t="s">
        <v>824</v>
      </c>
    </row>
    <row r="12" spans="1:12" ht="15.75" x14ac:dyDescent="0.25">
      <c r="A12" s="362" t="s">
        <v>716</v>
      </c>
      <c r="B12" s="252" t="s">
        <v>744</v>
      </c>
      <c r="C12" s="252" t="s">
        <v>745</v>
      </c>
      <c r="D12" s="363" t="s">
        <v>746</v>
      </c>
      <c r="E12" s="362" t="s">
        <v>781</v>
      </c>
      <c r="F12" s="252" t="s">
        <v>782</v>
      </c>
      <c r="G12" s="252" t="s">
        <v>783</v>
      </c>
      <c r="H12" s="363" t="s">
        <v>784</v>
      </c>
      <c r="I12" s="362" t="s">
        <v>825</v>
      </c>
      <c r="J12" s="252" t="s">
        <v>826</v>
      </c>
      <c r="K12" s="252" t="s">
        <v>827</v>
      </c>
      <c r="L12" s="363" t="s">
        <v>828</v>
      </c>
    </row>
    <row r="13" spans="1:12" ht="15.75" x14ac:dyDescent="0.25">
      <c r="A13" s="362" t="s">
        <v>747</v>
      </c>
      <c r="B13" s="252" t="s">
        <v>748</v>
      </c>
      <c r="C13" s="252" t="s">
        <v>749</v>
      </c>
      <c r="D13" s="363" t="s">
        <v>683</v>
      </c>
      <c r="E13" s="362" t="s">
        <v>785</v>
      </c>
      <c r="F13" s="252" t="s">
        <v>786</v>
      </c>
      <c r="G13" s="252" t="s">
        <v>787</v>
      </c>
      <c r="H13" s="363" t="s">
        <v>788</v>
      </c>
      <c r="I13" s="362" t="s">
        <v>829</v>
      </c>
      <c r="J13" s="252" t="s">
        <v>830</v>
      </c>
      <c r="K13" s="252" t="s">
        <v>831</v>
      </c>
      <c r="L13" s="363" t="s">
        <v>832</v>
      </c>
    </row>
    <row r="14" spans="1:12" ht="15.75" x14ac:dyDescent="0.25">
      <c r="A14" s="362" t="s">
        <v>750</v>
      </c>
      <c r="B14" s="252" t="s">
        <v>751</v>
      </c>
      <c r="C14" s="252" t="s">
        <v>752</v>
      </c>
      <c r="D14" s="363" t="s">
        <v>753</v>
      </c>
      <c r="E14" s="362" t="s">
        <v>789</v>
      </c>
      <c r="F14" s="252" t="s">
        <v>790</v>
      </c>
      <c r="G14" s="252" t="s">
        <v>759</v>
      </c>
      <c r="H14" s="363" t="s">
        <v>760</v>
      </c>
      <c r="I14" s="362" t="s">
        <v>833</v>
      </c>
      <c r="J14" s="252" t="s">
        <v>834</v>
      </c>
      <c r="K14" s="252" t="s">
        <v>835</v>
      </c>
      <c r="L14" s="363" t="s">
        <v>836</v>
      </c>
    </row>
    <row r="15" spans="1:12" ht="15.75" x14ac:dyDescent="0.25">
      <c r="A15" s="362" t="s">
        <v>754</v>
      </c>
      <c r="B15" s="252" t="s">
        <v>717</v>
      </c>
      <c r="C15" s="252" t="s">
        <v>718</v>
      </c>
      <c r="D15" s="363" t="s">
        <v>719</v>
      </c>
      <c r="E15" s="362" t="s">
        <v>415</v>
      </c>
      <c r="F15" s="252" t="s">
        <v>791</v>
      </c>
      <c r="G15" s="252" t="s">
        <v>761</v>
      </c>
      <c r="H15" s="363" t="s">
        <v>762</v>
      </c>
      <c r="I15" s="362" t="s">
        <v>798</v>
      </c>
      <c r="J15" s="252" t="s">
        <v>799</v>
      </c>
      <c r="K15" s="252" t="s">
        <v>800</v>
      </c>
      <c r="L15" s="363" t="s">
        <v>801</v>
      </c>
    </row>
    <row r="16" spans="1:12" ht="15.75" x14ac:dyDescent="0.25">
      <c r="A16" s="362" t="s">
        <v>720</v>
      </c>
      <c r="B16" s="252" t="s">
        <v>721</v>
      </c>
      <c r="C16" s="252" t="s">
        <v>722</v>
      </c>
      <c r="D16" s="363" t="s">
        <v>723</v>
      </c>
      <c r="E16" s="362" t="s">
        <v>763</v>
      </c>
      <c r="F16" s="252" t="s">
        <v>764</v>
      </c>
      <c r="G16" s="252" t="s">
        <v>792</v>
      </c>
      <c r="H16" s="363" t="s">
        <v>793</v>
      </c>
      <c r="I16" s="362" t="s">
        <v>802</v>
      </c>
      <c r="J16" s="252" t="s">
        <v>837</v>
      </c>
      <c r="K16" s="252" t="s">
        <v>803</v>
      </c>
      <c r="L16" s="363" t="s">
        <v>804</v>
      </c>
    </row>
    <row r="17" spans="1:12" ht="15.75" x14ac:dyDescent="0.25">
      <c r="A17" s="362" t="s">
        <v>610</v>
      </c>
      <c r="B17" s="252" t="s">
        <v>755</v>
      </c>
      <c r="C17" s="252" t="s">
        <v>724</v>
      </c>
      <c r="D17" s="363" t="s">
        <v>725</v>
      </c>
      <c r="E17" s="362" t="s">
        <v>765</v>
      </c>
      <c r="F17" s="252" t="s">
        <v>766</v>
      </c>
      <c r="G17" s="252" t="s">
        <v>615</v>
      </c>
      <c r="H17" s="363" t="s">
        <v>767</v>
      </c>
      <c r="I17" s="362" t="s">
        <v>805</v>
      </c>
      <c r="J17" s="252" t="s">
        <v>806</v>
      </c>
      <c r="K17" s="252" t="s">
        <v>838</v>
      </c>
      <c r="L17" s="363" t="s">
        <v>839</v>
      </c>
    </row>
    <row r="18" spans="1:12" ht="15.75" x14ac:dyDescent="0.25">
      <c r="A18" s="362" t="s">
        <v>726</v>
      </c>
      <c r="B18" s="252" t="s">
        <v>727</v>
      </c>
      <c r="C18" s="252" t="s">
        <v>756</v>
      </c>
      <c r="D18" s="363" t="s">
        <v>757</v>
      </c>
      <c r="E18" s="362" t="s">
        <v>794</v>
      </c>
      <c r="F18" s="252" t="s">
        <v>768</v>
      </c>
      <c r="G18" s="252" t="s">
        <v>769</v>
      </c>
      <c r="H18" s="363" t="s">
        <v>770</v>
      </c>
      <c r="I18" s="362" t="s">
        <v>807</v>
      </c>
      <c r="J18" s="252" t="s">
        <v>808</v>
      </c>
      <c r="K18" s="252" t="s">
        <v>809</v>
      </c>
      <c r="L18" s="363" t="s">
        <v>810</v>
      </c>
    </row>
    <row r="19" spans="1:12" ht="15.75" x14ac:dyDescent="0.25">
      <c r="A19" s="362" t="s">
        <v>728</v>
      </c>
      <c r="B19" s="252" t="s">
        <v>729</v>
      </c>
      <c r="C19" s="252" t="s">
        <v>730</v>
      </c>
      <c r="D19" s="363" t="s">
        <v>731</v>
      </c>
      <c r="E19" s="362" t="s">
        <v>771</v>
      </c>
      <c r="F19" s="252"/>
      <c r="G19" s="252"/>
      <c r="H19" s="363"/>
      <c r="I19" s="362" t="s">
        <v>840</v>
      </c>
      <c r="J19" s="252" t="s">
        <v>811</v>
      </c>
      <c r="K19" s="252" t="s">
        <v>812</v>
      </c>
      <c r="L19" s="363" t="s">
        <v>813</v>
      </c>
    </row>
    <row r="20" spans="1:12" ht="15.75" x14ac:dyDescent="0.25">
      <c r="A20" s="362" t="s">
        <v>732</v>
      </c>
      <c r="B20" s="252"/>
      <c r="C20" s="252"/>
      <c r="D20" s="363"/>
      <c r="E20" s="362"/>
      <c r="F20" s="252"/>
      <c r="G20" s="252"/>
      <c r="H20" s="363"/>
      <c r="I20" s="362" t="s">
        <v>814</v>
      </c>
      <c r="J20" s="252" t="s">
        <v>815</v>
      </c>
      <c r="K20" s="252" t="s">
        <v>816</v>
      </c>
      <c r="L20" s="363"/>
    </row>
    <row r="21" spans="1:12" ht="15.75" x14ac:dyDescent="0.25">
      <c r="A21" s="362"/>
      <c r="B21" s="252"/>
      <c r="C21" s="252"/>
      <c r="D21" s="363"/>
      <c r="E21" s="362"/>
      <c r="F21" s="252"/>
      <c r="G21" s="252"/>
      <c r="H21" s="363"/>
      <c r="I21" s="246"/>
      <c r="J21" s="202"/>
      <c r="K21" s="202"/>
      <c r="L21" s="249"/>
    </row>
    <row r="22" spans="1:12" ht="15.75" customHeight="1" thickBot="1" x14ac:dyDescent="0.3">
      <c r="A22" s="722" t="s">
        <v>58</v>
      </c>
      <c r="B22" s="723"/>
      <c r="C22" s="723"/>
      <c r="D22" s="724"/>
      <c r="E22" s="722" t="s">
        <v>12</v>
      </c>
      <c r="F22" s="723"/>
      <c r="G22" s="723"/>
      <c r="H22" s="724"/>
      <c r="I22" s="722" t="s">
        <v>58</v>
      </c>
      <c r="J22" s="723"/>
      <c r="K22" s="723"/>
      <c r="L22" s="724"/>
    </row>
    <row r="23" spans="1:12" ht="16.5" thickBot="1" x14ac:dyDescent="0.3">
      <c r="A23" s="725" t="s">
        <v>14</v>
      </c>
      <c r="B23" s="726"/>
      <c r="C23" s="726"/>
      <c r="D23" s="727"/>
      <c r="E23" s="725" t="s">
        <v>15</v>
      </c>
      <c r="F23" s="726"/>
      <c r="G23" s="726"/>
      <c r="H23" s="727"/>
      <c r="I23" s="725" t="s">
        <v>16</v>
      </c>
      <c r="J23" s="726"/>
      <c r="K23" s="726"/>
      <c r="L23" s="727"/>
    </row>
    <row r="24" spans="1:12" ht="16.5" thickBot="1" x14ac:dyDescent="0.3">
      <c r="A24" s="718" t="s">
        <v>795</v>
      </c>
      <c r="B24" s="720"/>
      <c r="C24" s="718" t="s">
        <v>796</v>
      </c>
      <c r="D24" s="720"/>
      <c r="E24" s="718" t="s">
        <v>795</v>
      </c>
      <c r="F24" s="720"/>
      <c r="G24" s="718" t="s">
        <v>796</v>
      </c>
      <c r="H24" s="720"/>
      <c r="I24" s="718" t="s">
        <v>795</v>
      </c>
      <c r="J24" s="720"/>
      <c r="K24" s="718" t="s">
        <v>796</v>
      </c>
      <c r="L24" s="720"/>
    </row>
    <row r="25" spans="1:12" ht="15.75" x14ac:dyDescent="0.25">
      <c r="A25" s="362"/>
      <c r="B25" s="252"/>
      <c r="C25" s="252"/>
      <c r="D25" s="363" t="s">
        <v>841</v>
      </c>
      <c r="E25" s="362"/>
      <c r="F25" s="252"/>
      <c r="G25" s="252"/>
      <c r="H25" s="363" t="s">
        <v>876</v>
      </c>
      <c r="I25" s="362"/>
      <c r="J25" s="252"/>
      <c r="K25" s="252"/>
      <c r="L25" s="363" t="s">
        <v>918</v>
      </c>
    </row>
    <row r="26" spans="1:12" ht="15.75" x14ac:dyDescent="0.25">
      <c r="A26" s="362" t="s">
        <v>842</v>
      </c>
      <c r="B26" s="252" t="s">
        <v>843</v>
      </c>
      <c r="C26" s="252" t="s">
        <v>844</v>
      </c>
      <c r="D26" s="363" t="s">
        <v>845</v>
      </c>
      <c r="E26" s="362" t="s">
        <v>877</v>
      </c>
      <c r="F26" s="252" t="s">
        <v>878</v>
      </c>
      <c r="G26" s="252" t="s">
        <v>879</v>
      </c>
      <c r="H26" s="363" t="s">
        <v>880</v>
      </c>
      <c r="I26" s="362" t="s">
        <v>919</v>
      </c>
      <c r="J26" s="252" t="s">
        <v>920</v>
      </c>
      <c r="K26" s="252" t="s">
        <v>921</v>
      </c>
      <c r="L26" s="363" t="s">
        <v>922</v>
      </c>
    </row>
    <row r="27" spans="1:12" ht="15.75" x14ac:dyDescent="0.25">
      <c r="A27" s="362" t="s">
        <v>846</v>
      </c>
      <c r="B27" s="252" t="s">
        <v>847</v>
      </c>
      <c r="C27" s="252" t="s">
        <v>848</v>
      </c>
      <c r="D27" s="363" t="s">
        <v>849</v>
      </c>
      <c r="E27" s="362" t="s">
        <v>881</v>
      </c>
      <c r="F27" s="252" t="s">
        <v>882</v>
      </c>
      <c r="G27" s="252" t="s">
        <v>883</v>
      </c>
      <c r="H27" s="363" t="s">
        <v>884</v>
      </c>
      <c r="I27" s="362" t="s">
        <v>923</v>
      </c>
      <c r="J27" s="252" t="s">
        <v>924</v>
      </c>
      <c r="K27" s="252" t="s">
        <v>925</v>
      </c>
      <c r="L27" s="363" t="s">
        <v>926</v>
      </c>
    </row>
    <row r="28" spans="1:12" ht="15.75" x14ac:dyDescent="0.25">
      <c r="A28" s="362" t="s">
        <v>850</v>
      </c>
      <c r="B28" s="252" t="s">
        <v>851</v>
      </c>
      <c r="C28" s="252" t="s">
        <v>852</v>
      </c>
      <c r="D28" s="363" t="s">
        <v>853</v>
      </c>
      <c r="E28" s="362" t="s">
        <v>885</v>
      </c>
      <c r="F28" s="252" t="s">
        <v>886</v>
      </c>
      <c r="G28" s="252" t="s">
        <v>887</v>
      </c>
      <c r="H28" s="363" t="s">
        <v>888</v>
      </c>
      <c r="I28" s="362" t="s">
        <v>927</v>
      </c>
      <c r="J28" s="252" t="s">
        <v>928</v>
      </c>
      <c r="K28" s="252" t="s">
        <v>929</v>
      </c>
      <c r="L28" s="363" t="s">
        <v>930</v>
      </c>
    </row>
    <row r="29" spans="1:12" ht="15.75" x14ac:dyDescent="0.25">
      <c r="A29" s="362" t="s">
        <v>854</v>
      </c>
      <c r="B29" s="252" t="s">
        <v>855</v>
      </c>
      <c r="C29" s="252" t="s">
        <v>856</v>
      </c>
      <c r="D29" s="363" t="s">
        <v>857</v>
      </c>
      <c r="E29" s="362" t="s">
        <v>889</v>
      </c>
      <c r="F29" s="252" t="s">
        <v>890</v>
      </c>
      <c r="G29" s="252" t="s">
        <v>891</v>
      </c>
      <c r="H29" s="363" t="s">
        <v>892</v>
      </c>
      <c r="I29" s="362" t="s">
        <v>931</v>
      </c>
      <c r="J29" s="252" t="s">
        <v>932</v>
      </c>
      <c r="K29" s="252" t="s">
        <v>933</v>
      </c>
      <c r="L29" s="363" t="s">
        <v>934</v>
      </c>
    </row>
    <row r="30" spans="1:12" ht="15.75" x14ac:dyDescent="0.25">
      <c r="A30" s="362" t="s">
        <v>858</v>
      </c>
      <c r="B30" s="252" t="s">
        <v>859</v>
      </c>
      <c r="C30" s="252" t="s">
        <v>860</v>
      </c>
      <c r="D30" s="363" t="s">
        <v>861</v>
      </c>
      <c r="E30" s="362" t="s">
        <v>893</v>
      </c>
      <c r="F30" s="252" t="s">
        <v>894</v>
      </c>
      <c r="G30" s="252" t="s">
        <v>895</v>
      </c>
      <c r="H30" s="363" t="s">
        <v>896</v>
      </c>
      <c r="I30" s="362" t="s">
        <v>935</v>
      </c>
      <c r="J30" s="252" t="s">
        <v>936</v>
      </c>
      <c r="K30" s="252" t="s">
        <v>937</v>
      </c>
      <c r="L30" s="363" t="s">
        <v>938</v>
      </c>
    </row>
    <row r="31" spans="1:12" ht="15.75" x14ac:dyDescent="0.25">
      <c r="A31" s="362" t="s">
        <v>862</v>
      </c>
      <c r="B31" s="252" t="s">
        <v>611</v>
      </c>
      <c r="C31" s="252" t="s">
        <v>863</v>
      </c>
      <c r="D31" s="363" t="s">
        <v>864</v>
      </c>
      <c r="E31" s="362" t="s">
        <v>897</v>
      </c>
      <c r="F31" s="252" t="s">
        <v>898</v>
      </c>
      <c r="G31" s="252" t="s">
        <v>899</v>
      </c>
      <c r="H31" s="363" t="s">
        <v>900</v>
      </c>
      <c r="I31" s="362" t="s">
        <v>939</v>
      </c>
      <c r="J31" s="252" t="s">
        <v>940</v>
      </c>
      <c r="K31" s="252" t="s">
        <v>941</v>
      </c>
      <c r="L31" s="363" t="s">
        <v>942</v>
      </c>
    </row>
    <row r="32" spans="1:12" ht="15.75" x14ac:dyDescent="0.25">
      <c r="A32" s="362" t="s">
        <v>865</v>
      </c>
      <c r="B32" s="252" t="s">
        <v>866</v>
      </c>
      <c r="C32" s="252" t="s">
        <v>867</v>
      </c>
      <c r="D32" s="363" t="s">
        <v>868</v>
      </c>
      <c r="E32" s="362" t="s">
        <v>901</v>
      </c>
      <c r="F32" s="252" t="s">
        <v>902</v>
      </c>
      <c r="G32" s="252" t="s">
        <v>903</v>
      </c>
      <c r="H32" s="363" t="s">
        <v>904</v>
      </c>
      <c r="I32" s="362" t="s">
        <v>943</v>
      </c>
      <c r="J32" s="252" t="s">
        <v>944</v>
      </c>
      <c r="K32" s="252" t="s">
        <v>945</v>
      </c>
      <c r="L32" s="363" t="s">
        <v>946</v>
      </c>
    </row>
    <row r="33" spans="1:12" ht="15.75" x14ac:dyDescent="0.25">
      <c r="A33" s="362" t="s">
        <v>869</v>
      </c>
      <c r="B33" s="252" t="s">
        <v>870</v>
      </c>
      <c r="C33" s="252" t="s">
        <v>871</v>
      </c>
      <c r="D33" s="363" t="s">
        <v>872</v>
      </c>
      <c r="E33" s="362" t="s">
        <v>905</v>
      </c>
      <c r="F33" s="252" t="s">
        <v>906</v>
      </c>
      <c r="G33" s="252" t="s">
        <v>907</v>
      </c>
      <c r="H33" s="363" t="s">
        <v>908</v>
      </c>
      <c r="I33" s="362" t="s">
        <v>947</v>
      </c>
      <c r="J33" s="252" t="s">
        <v>948</v>
      </c>
      <c r="K33" s="252" t="s">
        <v>949</v>
      </c>
      <c r="L33" s="363" t="s">
        <v>950</v>
      </c>
    </row>
    <row r="34" spans="1:12" ht="15.75" x14ac:dyDescent="0.25">
      <c r="A34" s="362" t="s">
        <v>873</v>
      </c>
      <c r="B34" s="252" t="s">
        <v>618</v>
      </c>
      <c r="C34" s="252" t="s">
        <v>874</v>
      </c>
      <c r="D34" s="363" t="s">
        <v>875</v>
      </c>
      <c r="E34" s="362" t="s">
        <v>909</v>
      </c>
      <c r="F34" s="252" t="s">
        <v>910</v>
      </c>
      <c r="G34" s="252" t="s">
        <v>911</v>
      </c>
      <c r="H34" s="363" t="s">
        <v>912</v>
      </c>
      <c r="I34" s="362" t="s">
        <v>617</v>
      </c>
      <c r="J34" s="252" t="s">
        <v>951</v>
      </c>
      <c r="K34" s="252" t="s">
        <v>952</v>
      </c>
      <c r="L34" s="363" t="s">
        <v>953</v>
      </c>
    </row>
    <row r="35" spans="1:12" ht="15.75" x14ac:dyDescent="0.25">
      <c r="A35" s="362" t="s">
        <v>455</v>
      </c>
      <c r="B35" s="252"/>
      <c r="C35" s="252"/>
      <c r="D35" s="363"/>
      <c r="E35" s="362" t="s">
        <v>913</v>
      </c>
      <c r="F35" s="252" t="s">
        <v>914</v>
      </c>
      <c r="G35" s="252" t="s">
        <v>915</v>
      </c>
      <c r="H35" s="363" t="s">
        <v>916</v>
      </c>
      <c r="I35" s="362" t="s">
        <v>954</v>
      </c>
      <c r="J35" s="252" t="s">
        <v>955</v>
      </c>
      <c r="K35" s="252" t="s">
        <v>956</v>
      </c>
      <c r="L35" s="363" t="s">
        <v>957</v>
      </c>
    </row>
    <row r="36" spans="1:12" ht="15.75" x14ac:dyDescent="0.25">
      <c r="A36" s="362"/>
      <c r="B36" s="252"/>
      <c r="C36" s="252"/>
      <c r="D36" s="363"/>
      <c r="E36" s="362" t="s">
        <v>917</v>
      </c>
      <c r="F36" s="252"/>
      <c r="G36" s="252"/>
      <c r="H36" s="363"/>
      <c r="I36" s="362" t="s">
        <v>958</v>
      </c>
      <c r="J36" s="252" t="s">
        <v>959</v>
      </c>
      <c r="K36" s="252" t="s">
        <v>960</v>
      </c>
      <c r="L36" s="363"/>
    </row>
    <row r="37" spans="1:12" ht="16.5" thickBot="1" x14ac:dyDescent="0.3">
      <c r="A37" s="246"/>
      <c r="B37" s="202"/>
      <c r="C37" s="202"/>
      <c r="D37" s="249"/>
      <c r="E37" s="246"/>
      <c r="F37" s="202"/>
      <c r="G37" s="202"/>
      <c r="H37" s="249"/>
      <c r="I37" s="362"/>
      <c r="J37" s="252"/>
      <c r="K37" s="252"/>
      <c r="L37" s="363"/>
    </row>
    <row r="38" spans="1:12" ht="16.5" thickBot="1" x14ac:dyDescent="0.3">
      <c r="A38" s="718" t="s">
        <v>13</v>
      </c>
      <c r="B38" s="719"/>
      <c r="C38" s="719"/>
      <c r="D38" s="720"/>
      <c r="E38" s="718" t="s">
        <v>17</v>
      </c>
      <c r="F38" s="719"/>
      <c r="G38" s="719"/>
      <c r="H38" s="720"/>
      <c r="I38" s="718" t="s">
        <v>58</v>
      </c>
      <c r="J38" s="719"/>
      <c r="K38" s="719"/>
      <c r="L38" s="720"/>
    </row>
    <row r="40" spans="1:12" x14ac:dyDescent="0.25">
      <c r="A40" s="501"/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</row>
    <row r="41" spans="1:12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5" customHeight="1" x14ac:dyDescent="0.25">
      <c r="A42" s="502"/>
      <c r="B42" s="502"/>
      <c r="C42" s="502"/>
      <c r="D42" s="502"/>
      <c r="E42" s="502"/>
      <c r="F42" s="502"/>
      <c r="G42" s="502"/>
      <c r="H42" s="502"/>
      <c r="I42" s="502"/>
      <c r="J42" s="502"/>
      <c r="K42" s="502"/>
      <c r="L42" s="502"/>
    </row>
  </sheetData>
  <mergeCells count="31">
    <mergeCell ref="A1:L1"/>
    <mergeCell ref="A2:L2"/>
    <mergeCell ref="A3:L3"/>
    <mergeCell ref="A4:L4"/>
    <mergeCell ref="K7:L7"/>
    <mergeCell ref="A5:L5"/>
    <mergeCell ref="A6:D6"/>
    <mergeCell ref="E6:H6"/>
    <mergeCell ref="I6:L6"/>
    <mergeCell ref="A7:B7"/>
    <mergeCell ref="C7:D7"/>
    <mergeCell ref="E7:F7"/>
    <mergeCell ref="G7:H7"/>
    <mergeCell ref="I7:J7"/>
    <mergeCell ref="A22:D22"/>
    <mergeCell ref="E22:H22"/>
    <mergeCell ref="I22:L22"/>
    <mergeCell ref="A23:D23"/>
    <mergeCell ref="A24:B24"/>
    <mergeCell ref="C24:D24"/>
    <mergeCell ref="I38:L38"/>
    <mergeCell ref="A38:D38"/>
    <mergeCell ref="A40:L40"/>
    <mergeCell ref="A42:L42"/>
    <mergeCell ref="E23:H23"/>
    <mergeCell ref="E24:F24"/>
    <mergeCell ref="G24:H24"/>
    <mergeCell ref="E38:H38"/>
    <mergeCell ref="I23:L23"/>
    <mergeCell ref="I24:J24"/>
    <mergeCell ref="K24:L2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workbookViewId="0">
      <selection activeCell="B15" sqref="B14:B15"/>
    </sheetView>
  </sheetViews>
  <sheetFormatPr defaultRowHeight="15" x14ac:dyDescent="0.25"/>
  <cols>
    <col min="1" max="1" width="8.5703125" style="79" customWidth="1"/>
    <col min="2" max="2" width="9.85546875" style="79" customWidth="1"/>
    <col min="3" max="3" width="8" style="79" customWidth="1"/>
    <col min="4" max="4" width="8.7109375" style="79" customWidth="1"/>
    <col min="5" max="5" width="9.5703125" style="79" customWidth="1"/>
    <col min="6" max="6" width="9.42578125" style="79" customWidth="1"/>
    <col min="7" max="7" width="8.5703125" style="79" customWidth="1"/>
    <col min="8" max="8" width="7.7109375" style="79" customWidth="1"/>
    <col min="9" max="9" width="9.5703125" style="79" customWidth="1"/>
    <col min="10" max="10" width="8.85546875" style="79" customWidth="1"/>
    <col min="11" max="11" width="7.42578125" style="79" customWidth="1"/>
    <col min="12" max="12" width="8.85546875" style="79" customWidth="1"/>
    <col min="13" max="16384" width="9.140625" style="79"/>
  </cols>
  <sheetData>
    <row r="1" spans="1:12" ht="18.75" x14ac:dyDescent="0.25">
      <c r="A1" s="478" t="s">
        <v>54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18.75" x14ac:dyDescent="0.25">
      <c r="A3" s="479" t="s">
        <v>55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2" ht="18.75" x14ac:dyDescent="0.3">
      <c r="A4" s="480" t="s">
        <v>632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2" ht="19.5" thickBot="1" x14ac:dyDescent="0.35">
      <c r="A5" s="481" t="s">
        <v>42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</row>
    <row r="6" spans="1:12" ht="16.5" thickBot="1" x14ac:dyDescent="0.3">
      <c r="A6" s="736" t="s">
        <v>5</v>
      </c>
      <c r="B6" s="737"/>
      <c r="C6" s="737"/>
      <c r="D6" s="738"/>
      <c r="E6" s="739" t="s">
        <v>6</v>
      </c>
      <c r="F6" s="740"/>
      <c r="G6" s="740"/>
      <c r="H6" s="741"/>
      <c r="I6" s="753"/>
      <c r="J6" s="754"/>
      <c r="K6" s="754"/>
      <c r="L6" s="754"/>
    </row>
    <row r="7" spans="1:12" ht="15.75" x14ac:dyDescent="0.25">
      <c r="A7" s="533" t="s">
        <v>795</v>
      </c>
      <c r="B7" s="743"/>
      <c r="C7" s="533" t="s">
        <v>796</v>
      </c>
      <c r="D7" s="744"/>
      <c r="E7" s="745" t="s">
        <v>795</v>
      </c>
      <c r="F7" s="734"/>
      <c r="G7" s="734" t="s">
        <v>796</v>
      </c>
      <c r="H7" s="746"/>
      <c r="I7" s="755"/>
      <c r="J7" s="752"/>
      <c r="K7" s="752"/>
      <c r="L7" s="752"/>
    </row>
    <row r="8" spans="1:12" ht="15.75" x14ac:dyDescent="0.25">
      <c r="A8" s="359" t="s">
        <v>10</v>
      </c>
      <c r="B8" s="360" t="s">
        <v>11</v>
      </c>
      <c r="C8" s="360" t="s">
        <v>10</v>
      </c>
      <c r="D8" s="361" t="s">
        <v>11</v>
      </c>
      <c r="E8" s="359" t="s">
        <v>10</v>
      </c>
      <c r="F8" s="360" t="s">
        <v>11</v>
      </c>
      <c r="G8" s="360" t="s">
        <v>10</v>
      </c>
      <c r="H8" s="361" t="s">
        <v>11</v>
      </c>
      <c r="I8" s="81"/>
      <c r="J8" s="147"/>
      <c r="K8" s="147"/>
      <c r="L8" s="147"/>
    </row>
    <row r="9" spans="1:12" ht="15.75" x14ac:dyDescent="0.25">
      <c r="A9" s="362"/>
      <c r="B9" s="252"/>
      <c r="C9" s="252"/>
      <c r="D9" s="363" t="s">
        <v>961</v>
      </c>
      <c r="E9" s="362"/>
      <c r="F9" s="252"/>
      <c r="G9" s="252"/>
      <c r="H9" s="363" t="s">
        <v>963</v>
      </c>
      <c r="I9" s="148"/>
      <c r="J9" s="149"/>
      <c r="K9" s="149"/>
      <c r="L9" s="149"/>
    </row>
    <row r="10" spans="1:12" ht="15.75" x14ac:dyDescent="0.25">
      <c r="A10" s="362" t="s">
        <v>962</v>
      </c>
      <c r="B10" s="252" t="s">
        <v>963</v>
      </c>
      <c r="C10" s="252" t="s">
        <v>964</v>
      </c>
      <c r="D10" s="363" t="s">
        <v>965</v>
      </c>
      <c r="E10" s="362" t="s">
        <v>964</v>
      </c>
      <c r="F10" s="252" t="s">
        <v>965</v>
      </c>
      <c r="G10" s="252" t="s">
        <v>966</v>
      </c>
      <c r="H10" s="363" t="s">
        <v>967</v>
      </c>
      <c r="I10" s="148"/>
      <c r="J10" s="149"/>
      <c r="K10" s="149"/>
      <c r="L10" s="149"/>
    </row>
    <row r="11" spans="1:12" ht="15.75" x14ac:dyDescent="0.25">
      <c r="A11" s="362" t="s">
        <v>966</v>
      </c>
      <c r="B11" s="252" t="s">
        <v>967</v>
      </c>
      <c r="C11" s="252" t="s">
        <v>968</v>
      </c>
      <c r="D11" s="363" t="s">
        <v>969</v>
      </c>
      <c r="E11" s="362" t="s">
        <v>968</v>
      </c>
      <c r="F11" s="252" t="s">
        <v>969</v>
      </c>
      <c r="G11" s="252" t="s">
        <v>970</v>
      </c>
      <c r="H11" s="363" t="s">
        <v>971</v>
      </c>
      <c r="I11" s="148"/>
      <c r="J11" s="149"/>
      <c r="K11" s="149"/>
      <c r="L11" s="149"/>
    </row>
    <row r="12" spans="1:12" ht="15.75" x14ac:dyDescent="0.25">
      <c r="A12" s="362" t="s">
        <v>970</v>
      </c>
      <c r="B12" s="252" t="s">
        <v>971</v>
      </c>
      <c r="C12" s="252" t="s">
        <v>972</v>
      </c>
      <c r="D12" s="363" t="s">
        <v>973</v>
      </c>
      <c r="E12" s="362" t="s">
        <v>972</v>
      </c>
      <c r="F12" s="252" t="s">
        <v>973</v>
      </c>
      <c r="G12" s="252" t="s">
        <v>974</v>
      </c>
      <c r="H12" s="363" t="s">
        <v>975</v>
      </c>
      <c r="I12" s="148"/>
      <c r="J12" s="149"/>
      <c r="K12" s="149"/>
      <c r="L12" s="149"/>
    </row>
    <row r="13" spans="1:12" ht="15.75" x14ac:dyDescent="0.25">
      <c r="A13" s="362" t="s">
        <v>974</v>
      </c>
      <c r="B13" s="252" t="s">
        <v>975</v>
      </c>
      <c r="C13" s="252" t="s">
        <v>683</v>
      </c>
      <c r="D13" s="363" t="s">
        <v>976</v>
      </c>
      <c r="E13" s="362" t="s">
        <v>683</v>
      </c>
      <c r="F13" s="252" t="s">
        <v>976</v>
      </c>
      <c r="G13" s="252" t="s">
        <v>977</v>
      </c>
      <c r="H13" s="363" t="s">
        <v>978</v>
      </c>
      <c r="I13" s="148"/>
      <c r="J13" s="149"/>
      <c r="K13" s="149"/>
      <c r="L13" s="149"/>
    </row>
    <row r="14" spans="1:12" ht="15.75" x14ac:dyDescent="0.25">
      <c r="A14" s="362" t="s">
        <v>977</v>
      </c>
      <c r="B14" s="252" t="s">
        <v>978</v>
      </c>
      <c r="C14" s="252" t="s">
        <v>933</v>
      </c>
      <c r="D14" s="363" t="s">
        <v>934</v>
      </c>
      <c r="E14" s="362" t="s">
        <v>933</v>
      </c>
      <c r="F14" s="252" t="s">
        <v>934</v>
      </c>
      <c r="G14" s="252" t="s">
        <v>979</v>
      </c>
      <c r="H14" s="363" t="s">
        <v>980</v>
      </c>
      <c r="I14" s="148"/>
      <c r="J14" s="149"/>
      <c r="K14" s="149"/>
      <c r="L14" s="149"/>
    </row>
    <row r="15" spans="1:12" ht="15.75" x14ac:dyDescent="0.25">
      <c r="A15" s="362" t="s">
        <v>979</v>
      </c>
      <c r="B15" s="252" t="s">
        <v>980</v>
      </c>
      <c r="C15" s="252" t="s">
        <v>981</v>
      </c>
      <c r="D15" s="363" t="s">
        <v>982</v>
      </c>
      <c r="E15" s="362" t="s">
        <v>981</v>
      </c>
      <c r="F15" s="252" t="s">
        <v>982</v>
      </c>
      <c r="G15" s="252" t="s">
        <v>983</v>
      </c>
      <c r="H15" s="363" t="s">
        <v>984</v>
      </c>
      <c r="I15" s="148"/>
      <c r="J15" s="149"/>
      <c r="K15" s="149"/>
      <c r="L15" s="149"/>
    </row>
    <row r="16" spans="1:12" ht="15.75" x14ac:dyDescent="0.25">
      <c r="A16" s="362" t="s">
        <v>983</v>
      </c>
      <c r="B16" s="252" t="s">
        <v>984</v>
      </c>
      <c r="C16" s="252" t="s">
        <v>721</v>
      </c>
      <c r="D16" s="363" t="s">
        <v>985</v>
      </c>
      <c r="E16" s="362" t="s">
        <v>721</v>
      </c>
      <c r="F16" s="252" t="s">
        <v>985</v>
      </c>
      <c r="G16" s="252" t="s">
        <v>986</v>
      </c>
      <c r="H16" s="363" t="s">
        <v>987</v>
      </c>
      <c r="I16" s="148"/>
      <c r="J16" s="149"/>
      <c r="K16" s="149"/>
      <c r="L16" s="149"/>
    </row>
    <row r="17" spans="1:12" ht="15.75" x14ac:dyDescent="0.25">
      <c r="A17" s="362" t="s">
        <v>986</v>
      </c>
      <c r="B17" s="252" t="s">
        <v>987</v>
      </c>
      <c r="C17" s="252" t="s">
        <v>988</v>
      </c>
      <c r="D17" s="363" t="s">
        <v>944</v>
      </c>
      <c r="E17" s="362" t="s">
        <v>988</v>
      </c>
      <c r="F17" s="252" t="s">
        <v>944</v>
      </c>
      <c r="G17" s="252" t="s">
        <v>989</v>
      </c>
      <c r="H17" s="363" t="s">
        <v>990</v>
      </c>
      <c r="I17" s="148"/>
      <c r="J17" s="149"/>
      <c r="K17" s="149"/>
      <c r="L17" s="149"/>
    </row>
    <row r="18" spans="1:12" ht="15.75" x14ac:dyDescent="0.25">
      <c r="A18" s="362" t="s">
        <v>989</v>
      </c>
      <c r="B18" s="252" t="s">
        <v>990</v>
      </c>
      <c r="C18" s="252" t="s">
        <v>991</v>
      </c>
      <c r="D18" s="363" t="s">
        <v>609</v>
      </c>
      <c r="E18" s="362" t="s">
        <v>991</v>
      </c>
      <c r="F18" s="252" t="s">
        <v>609</v>
      </c>
      <c r="G18" s="252" t="s">
        <v>992</v>
      </c>
      <c r="H18" s="363" t="s">
        <v>993</v>
      </c>
      <c r="I18" s="148"/>
      <c r="J18" s="149"/>
      <c r="K18" s="149"/>
      <c r="L18" s="149"/>
    </row>
    <row r="19" spans="1:12" ht="15.75" x14ac:dyDescent="0.25">
      <c r="A19" s="362" t="s">
        <v>992</v>
      </c>
      <c r="B19" s="252" t="s">
        <v>993</v>
      </c>
      <c r="C19" s="252" t="s">
        <v>757</v>
      </c>
      <c r="D19" s="363" t="s">
        <v>994</v>
      </c>
      <c r="E19" s="362" t="s">
        <v>757</v>
      </c>
      <c r="F19" s="252" t="s">
        <v>994</v>
      </c>
      <c r="G19" s="252" t="s">
        <v>995</v>
      </c>
      <c r="H19" s="363" t="s">
        <v>996</v>
      </c>
      <c r="I19" s="148"/>
      <c r="J19" s="149"/>
      <c r="K19" s="149"/>
      <c r="L19" s="149"/>
    </row>
    <row r="20" spans="1:12" ht="15.75" x14ac:dyDescent="0.25">
      <c r="A20" s="362" t="s">
        <v>995</v>
      </c>
      <c r="B20" s="252" t="s">
        <v>996</v>
      </c>
      <c r="C20" s="252" t="s">
        <v>952</v>
      </c>
      <c r="D20" s="363" t="s">
        <v>953</v>
      </c>
      <c r="E20" s="362" t="s">
        <v>952</v>
      </c>
      <c r="F20" s="252" t="s">
        <v>953</v>
      </c>
      <c r="G20" s="252" t="s">
        <v>629</v>
      </c>
      <c r="H20" s="363" t="s">
        <v>997</v>
      </c>
      <c r="I20" s="148"/>
      <c r="J20" s="149"/>
      <c r="K20" s="149"/>
      <c r="L20" s="149"/>
    </row>
    <row r="21" spans="1:12" ht="15.75" x14ac:dyDescent="0.25">
      <c r="A21" s="362" t="s">
        <v>629</v>
      </c>
      <c r="B21" s="252" t="s">
        <v>997</v>
      </c>
      <c r="C21" s="252" t="s">
        <v>998</v>
      </c>
      <c r="D21" s="363"/>
      <c r="E21" s="362" t="s">
        <v>998</v>
      </c>
      <c r="F21" s="252" t="s">
        <v>999</v>
      </c>
      <c r="G21" s="252" t="s">
        <v>680</v>
      </c>
      <c r="H21" s="363" t="s">
        <v>1000</v>
      </c>
      <c r="I21" s="148"/>
      <c r="J21" s="149"/>
      <c r="K21" s="149"/>
      <c r="L21" s="149"/>
    </row>
    <row r="22" spans="1:12" ht="15.75" x14ac:dyDescent="0.25">
      <c r="A22" s="362"/>
      <c r="B22" s="252"/>
      <c r="C22" s="252"/>
      <c r="D22" s="363"/>
      <c r="E22" s="362" t="s">
        <v>1001</v>
      </c>
      <c r="F22" s="252" t="s">
        <v>1002</v>
      </c>
      <c r="G22" s="252" t="s">
        <v>1003</v>
      </c>
      <c r="H22" s="363"/>
      <c r="I22" s="150"/>
      <c r="J22" s="151"/>
      <c r="K22" s="151"/>
      <c r="L22" s="151"/>
    </row>
    <row r="23" spans="1:12" ht="15.75" customHeight="1" thickBot="1" x14ac:dyDescent="0.3">
      <c r="A23" s="747" t="s">
        <v>82</v>
      </c>
      <c r="B23" s="748"/>
      <c r="C23" s="748"/>
      <c r="D23" s="749"/>
      <c r="E23" s="747" t="s">
        <v>1004</v>
      </c>
      <c r="F23" s="748"/>
      <c r="G23" s="748"/>
      <c r="H23" s="749"/>
      <c r="I23" s="750"/>
      <c r="J23" s="751"/>
      <c r="K23" s="751"/>
      <c r="L23" s="751"/>
    </row>
    <row r="24" spans="1:12" x14ac:dyDescent="0.25">
      <c r="A24" s="501"/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</row>
    <row r="25" spans="1:12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2" ht="15" customHeight="1" x14ac:dyDescent="0.25">
      <c r="A26" s="502"/>
      <c r="B26" s="502"/>
      <c r="C26" s="502"/>
      <c r="D26" s="502"/>
      <c r="E26" s="502"/>
      <c r="F26" s="502"/>
      <c r="G26" s="502"/>
      <c r="H26" s="502"/>
      <c r="I26" s="502"/>
      <c r="J26" s="502"/>
      <c r="K26" s="502"/>
      <c r="L26" s="502"/>
    </row>
  </sheetData>
  <mergeCells count="19">
    <mergeCell ref="A1:L1"/>
    <mergeCell ref="A2:L2"/>
    <mergeCell ref="A3:L3"/>
    <mergeCell ref="A4:L4"/>
    <mergeCell ref="K7:L7"/>
    <mergeCell ref="A5:L5"/>
    <mergeCell ref="A6:D6"/>
    <mergeCell ref="E6:H6"/>
    <mergeCell ref="I6:L6"/>
    <mergeCell ref="A7:B7"/>
    <mergeCell ref="C7:D7"/>
    <mergeCell ref="E7:F7"/>
    <mergeCell ref="G7:H7"/>
    <mergeCell ref="I7:J7"/>
    <mergeCell ref="A24:L24"/>
    <mergeCell ref="A26:L26"/>
    <mergeCell ref="A23:D23"/>
    <mergeCell ref="E23:H23"/>
    <mergeCell ref="I23:L23"/>
  </mergeCells>
  <pageMargins left="0.7" right="0.7" top="0.75" bottom="0.75" header="0.3" footer="0.3"/>
  <pageSetup paperSize="9" orientation="portrait" r:id="rId1"/>
  <ignoredErrors>
    <ignoredError sqref="F14" twoDigitTextYear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34" workbookViewId="0">
      <selection activeCell="F13" sqref="F13"/>
    </sheetView>
  </sheetViews>
  <sheetFormatPr defaultRowHeight="15" x14ac:dyDescent="0.25"/>
  <cols>
    <col min="1" max="1" width="7" style="79" customWidth="1"/>
    <col min="2" max="2" width="7.85546875" style="79" customWidth="1"/>
    <col min="3" max="3" width="6.85546875" style="79" customWidth="1"/>
    <col min="4" max="4" width="7.7109375" style="79" customWidth="1"/>
    <col min="5" max="5" width="6.7109375" style="79" customWidth="1"/>
    <col min="6" max="6" width="8.28515625" style="79" customWidth="1"/>
    <col min="7" max="7" width="7.28515625" style="79" customWidth="1"/>
    <col min="8" max="8" width="7.7109375" style="79" customWidth="1"/>
    <col min="9" max="9" width="7" style="79" customWidth="1"/>
    <col min="10" max="10" width="6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1005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.75" x14ac:dyDescent="0.25">
      <c r="A8" s="531" t="s">
        <v>1052</v>
      </c>
      <c r="B8" s="532"/>
      <c r="C8" s="531" t="s">
        <v>1053</v>
      </c>
      <c r="D8" s="532"/>
      <c r="E8" s="531" t="s">
        <v>1052</v>
      </c>
      <c r="F8" s="532"/>
      <c r="G8" s="531" t="s">
        <v>1053</v>
      </c>
      <c r="H8" s="532"/>
      <c r="I8" s="531" t="s">
        <v>1052</v>
      </c>
      <c r="J8" s="532"/>
      <c r="K8" s="531" t="s">
        <v>1053</v>
      </c>
      <c r="L8" s="532"/>
    </row>
    <row r="9" spans="1:15" ht="15.75" x14ac:dyDescent="0.25">
      <c r="A9" s="190" t="s">
        <v>10</v>
      </c>
      <c r="B9" s="190" t="s">
        <v>11</v>
      </c>
      <c r="C9" s="190" t="s">
        <v>10</v>
      </c>
      <c r="D9" s="190" t="s">
        <v>11</v>
      </c>
      <c r="E9" s="190" t="s">
        <v>10</v>
      </c>
      <c r="F9" s="190" t="s">
        <v>11</v>
      </c>
      <c r="G9" s="190" t="s">
        <v>10</v>
      </c>
      <c r="H9" s="190" t="s">
        <v>11</v>
      </c>
      <c r="I9" s="190" t="s">
        <v>10</v>
      </c>
      <c r="J9" s="190" t="s">
        <v>11</v>
      </c>
      <c r="K9" s="190" t="s">
        <v>10</v>
      </c>
      <c r="L9" s="190" t="s">
        <v>11</v>
      </c>
    </row>
    <row r="10" spans="1:15" ht="15.75" x14ac:dyDescent="0.25">
      <c r="A10" s="334"/>
      <c r="B10" s="334" t="s">
        <v>734</v>
      </c>
      <c r="C10" s="334" t="s">
        <v>737</v>
      </c>
      <c r="D10" s="334" t="s">
        <v>773</v>
      </c>
      <c r="E10" s="270"/>
      <c r="F10" s="213" t="s">
        <v>1020</v>
      </c>
      <c r="G10" s="213" t="s">
        <v>1021</v>
      </c>
      <c r="H10" s="213" t="s">
        <v>1022</v>
      </c>
      <c r="I10" s="334"/>
      <c r="J10" s="334" t="s">
        <v>1054</v>
      </c>
      <c r="K10" s="334" t="s">
        <v>1055</v>
      </c>
      <c r="L10" s="334" t="s">
        <v>1056</v>
      </c>
    </row>
    <row r="11" spans="1:15" ht="15.75" x14ac:dyDescent="0.25">
      <c r="A11" s="334" t="s">
        <v>1011</v>
      </c>
      <c r="B11" s="334" t="s">
        <v>1012</v>
      </c>
      <c r="C11" s="334" t="s">
        <v>1013</v>
      </c>
      <c r="D11" s="334" t="s">
        <v>797</v>
      </c>
      <c r="E11" s="334" t="s">
        <v>1023</v>
      </c>
      <c r="F11" s="334" t="s">
        <v>1024</v>
      </c>
      <c r="G11" s="334" t="s">
        <v>1025</v>
      </c>
      <c r="H11" s="334" t="s">
        <v>1026</v>
      </c>
      <c r="I11" s="336" t="s">
        <v>1057</v>
      </c>
      <c r="J11" s="334" t="s">
        <v>1058</v>
      </c>
      <c r="K11" s="334" t="s">
        <v>1059</v>
      </c>
      <c r="L11" s="334" t="s">
        <v>1060</v>
      </c>
    </row>
    <row r="12" spans="1:15" ht="15.75" x14ac:dyDescent="0.25">
      <c r="A12" s="334" t="s">
        <v>824</v>
      </c>
      <c r="B12" s="334" t="s">
        <v>924</v>
      </c>
      <c r="C12" s="334" t="s">
        <v>1014</v>
      </c>
      <c r="D12" s="334" t="s">
        <v>1015</v>
      </c>
      <c r="E12" s="334" t="s">
        <v>1027</v>
      </c>
      <c r="F12" s="334" t="s">
        <v>1028</v>
      </c>
      <c r="G12" s="334" t="s">
        <v>1029</v>
      </c>
      <c r="H12" s="334" t="s">
        <v>1030</v>
      </c>
      <c r="I12" s="336" t="s">
        <v>1061</v>
      </c>
      <c r="J12" s="334" t="s">
        <v>1062</v>
      </c>
      <c r="K12" s="334" t="s">
        <v>1063</v>
      </c>
      <c r="L12" s="334" t="s">
        <v>1064</v>
      </c>
    </row>
    <row r="13" spans="1:15" ht="15.75" x14ac:dyDescent="0.25">
      <c r="A13" s="334" t="s">
        <v>747</v>
      </c>
      <c r="B13" s="334" t="s">
        <v>783</v>
      </c>
      <c r="C13" s="334" t="s">
        <v>786</v>
      </c>
      <c r="D13" s="334" t="s">
        <v>888</v>
      </c>
      <c r="E13" s="334" t="s">
        <v>640</v>
      </c>
      <c r="F13" s="334" t="s">
        <v>1031</v>
      </c>
      <c r="G13" s="334" t="s">
        <v>670</v>
      </c>
      <c r="H13" s="334" t="s">
        <v>671</v>
      </c>
      <c r="I13" s="336" t="s">
        <v>1065</v>
      </c>
      <c r="J13" s="334" t="s">
        <v>1066</v>
      </c>
      <c r="K13" s="334" t="s">
        <v>1067</v>
      </c>
      <c r="L13" s="334" t="s">
        <v>977</v>
      </c>
    </row>
    <row r="14" spans="1:15" ht="15.75" x14ac:dyDescent="0.25">
      <c r="A14" s="334" t="s">
        <v>1016</v>
      </c>
      <c r="B14" s="334" t="s">
        <v>1017</v>
      </c>
      <c r="C14" s="334" t="s">
        <v>835</v>
      </c>
      <c r="D14" s="334" t="s">
        <v>935</v>
      </c>
      <c r="E14" s="334" t="s">
        <v>1032</v>
      </c>
      <c r="F14" s="334" t="s">
        <v>1033</v>
      </c>
      <c r="G14" s="334" t="s">
        <v>1034</v>
      </c>
      <c r="H14" s="334" t="s">
        <v>1035</v>
      </c>
      <c r="I14" s="336" t="s">
        <v>1068</v>
      </c>
      <c r="J14" s="334" t="s">
        <v>1069</v>
      </c>
      <c r="K14" s="334" t="s">
        <v>1070</v>
      </c>
      <c r="L14" s="334" t="s">
        <v>619</v>
      </c>
    </row>
    <row r="15" spans="1:15" ht="15.75" x14ac:dyDescent="0.25">
      <c r="A15" s="334" t="s">
        <v>938</v>
      </c>
      <c r="B15" s="334" t="s">
        <v>859</v>
      </c>
      <c r="C15" s="334" t="s">
        <v>1006</v>
      </c>
      <c r="D15" s="334" t="s">
        <v>1007</v>
      </c>
      <c r="E15" s="334" t="s">
        <v>1036</v>
      </c>
      <c r="F15" s="334" t="s">
        <v>1037</v>
      </c>
      <c r="G15" s="334" t="s">
        <v>1038</v>
      </c>
      <c r="H15" s="334" t="s">
        <v>1039</v>
      </c>
      <c r="I15" s="336" t="s">
        <v>1071</v>
      </c>
      <c r="J15" s="334" t="s">
        <v>1072</v>
      </c>
      <c r="K15" s="334" t="s">
        <v>1073</v>
      </c>
      <c r="L15" s="334" t="s">
        <v>1074</v>
      </c>
      <c r="O15" s="80"/>
    </row>
    <row r="16" spans="1:15" ht="15.75" x14ac:dyDescent="0.25">
      <c r="A16" s="334" t="s">
        <v>763</v>
      </c>
      <c r="B16" s="334" t="s">
        <v>899</v>
      </c>
      <c r="C16" s="334" t="s">
        <v>1008</v>
      </c>
      <c r="D16" s="334" t="s">
        <v>613</v>
      </c>
      <c r="E16" s="334" t="s">
        <v>1040</v>
      </c>
      <c r="F16" s="334" t="s">
        <v>698</v>
      </c>
      <c r="G16" s="334" t="s">
        <v>1041</v>
      </c>
      <c r="H16" s="334" t="s">
        <v>1042</v>
      </c>
      <c r="I16" s="336" t="s">
        <v>1075</v>
      </c>
      <c r="J16" s="334" t="s">
        <v>1076</v>
      </c>
      <c r="K16" s="334" t="s">
        <v>1077</v>
      </c>
      <c r="L16" s="334" t="s">
        <v>1078</v>
      </c>
    </row>
    <row r="17" spans="1:12" ht="15.75" x14ac:dyDescent="0.25">
      <c r="A17" s="334" t="s">
        <v>1018</v>
      </c>
      <c r="B17" s="334" t="s">
        <v>1019</v>
      </c>
      <c r="C17" s="334" t="s">
        <v>949</v>
      </c>
      <c r="D17" s="334" t="s">
        <v>869</v>
      </c>
      <c r="E17" s="334" t="s">
        <v>1043</v>
      </c>
      <c r="F17" s="334" t="s">
        <v>1044</v>
      </c>
      <c r="G17" s="334" t="s">
        <v>1045</v>
      </c>
      <c r="H17" s="334" t="s">
        <v>1046</v>
      </c>
      <c r="I17" s="336" t="s">
        <v>1079</v>
      </c>
      <c r="J17" s="334" t="s">
        <v>992</v>
      </c>
      <c r="K17" s="334" t="s">
        <v>1080</v>
      </c>
      <c r="L17" s="334" t="s">
        <v>1081</v>
      </c>
    </row>
    <row r="18" spans="1:12" ht="15.75" x14ac:dyDescent="0.25">
      <c r="A18" s="334" t="s">
        <v>872</v>
      </c>
      <c r="B18" s="334" t="s">
        <v>729</v>
      </c>
      <c r="C18" s="334" t="s">
        <v>1009</v>
      </c>
      <c r="D18" s="334" t="s">
        <v>1010</v>
      </c>
      <c r="E18" s="334" t="s">
        <v>1047</v>
      </c>
      <c r="F18" s="334" t="s">
        <v>1048</v>
      </c>
      <c r="G18" s="334" t="s">
        <v>1049</v>
      </c>
      <c r="H18" s="334" t="s">
        <v>1050</v>
      </c>
      <c r="I18" s="336" t="s">
        <v>1082</v>
      </c>
      <c r="J18" s="334" t="s">
        <v>1083</v>
      </c>
      <c r="K18" s="334" t="s">
        <v>1084</v>
      </c>
      <c r="L18" s="334" t="s">
        <v>1085</v>
      </c>
    </row>
    <row r="19" spans="1:12" ht="15.75" x14ac:dyDescent="0.25">
      <c r="A19" s="334" t="s">
        <v>732</v>
      </c>
      <c r="B19" s="334"/>
      <c r="C19" s="334"/>
      <c r="D19" s="334"/>
      <c r="E19" s="334" t="s">
        <v>1051</v>
      </c>
      <c r="F19" s="334"/>
      <c r="G19" s="334"/>
      <c r="H19" s="334"/>
      <c r="I19" s="336" t="s">
        <v>1086</v>
      </c>
      <c r="J19" s="334"/>
      <c r="K19" s="334"/>
      <c r="L19" s="334"/>
    </row>
    <row r="20" spans="1:12" ht="15.75" x14ac:dyDescent="0.25">
      <c r="A20" s="525" t="s">
        <v>93</v>
      </c>
      <c r="B20" s="526"/>
      <c r="C20" s="526"/>
      <c r="D20" s="527"/>
      <c r="E20" s="525" t="s">
        <v>93</v>
      </c>
      <c r="F20" s="526"/>
      <c r="G20" s="526"/>
      <c r="H20" s="527"/>
      <c r="I20" s="525" t="s">
        <v>93</v>
      </c>
      <c r="J20" s="526"/>
      <c r="K20" s="526"/>
      <c r="L20" s="527"/>
    </row>
    <row r="21" spans="1:12" ht="15.75" x14ac:dyDescent="0.25">
      <c r="A21" s="86" t="s">
        <v>1162</v>
      </c>
      <c r="B21" s="87"/>
      <c r="C21" s="87"/>
      <c r="D21" s="88"/>
      <c r="E21" s="535" t="s">
        <v>31</v>
      </c>
      <c r="F21" s="536"/>
      <c r="G21" s="536"/>
      <c r="H21" s="537"/>
      <c r="I21" s="535" t="s">
        <v>1165</v>
      </c>
      <c r="J21" s="536"/>
      <c r="K21" s="536"/>
      <c r="L21" s="537"/>
    </row>
    <row r="22" spans="1:12" ht="15.75" x14ac:dyDescent="0.25">
      <c r="A22" s="531" t="s">
        <v>1052</v>
      </c>
      <c r="B22" s="532"/>
      <c r="C22" s="531" t="s">
        <v>1053</v>
      </c>
      <c r="D22" s="532"/>
      <c r="E22" s="531" t="s">
        <v>1052</v>
      </c>
      <c r="F22" s="532"/>
      <c r="G22" s="531" t="s">
        <v>1053</v>
      </c>
      <c r="H22" s="532"/>
      <c r="I22" s="531" t="s">
        <v>1052</v>
      </c>
      <c r="J22" s="532"/>
      <c r="K22" s="531" t="s">
        <v>1053</v>
      </c>
      <c r="L22" s="532"/>
    </row>
    <row r="23" spans="1:12" ht="15.75" x14ac:dyDescent="0.25">
      <c r="A23" s="190" t="s">
        <v>10</v>
      </c>
      <c r="B23" s="190" t="s">
        <v>11</v>
      </c>
      <c r="C23" s="190" t="s">
        <v>10</v>
      </c>
      <c r="D23" s="190" t="s">
        <v>11</v>
      </c>
      <c r="E23" s="190" t="s">
        <v>10</v>
      </c>
      <c r="F23" s="190" t="s">
        <v>11</v>
      </c>
      <c r="G23" s="190" t="s">
        <v>10</v>
      </c>
      <c r="H23" s="190" t="s">
        <v>11</v>
      </c>
      <c r="I23" s="190" t="s">
        <v>10</v>
      </c>
      <c r="J23" s="190" t="s">
        <v>11</v>
      </c>
      <c r="K23" s="190" t="s">
        <v>10</v>
      </c>
      <c r="L23" s="190" t="s">
        <v>11</v>
      </c>
    </row>
    <row r="24" spans="1:12" ht="15.75" x14ac:dyDescent="0.25">
      <c r="A24" s="334"/>
      <c r="B24" s="334" t="s">
        <v>685</v>
      </c>
      <c r="C24" s="334" t="s">
        <v>1087</v>
      </c>
      <c r="D24" s="334" t="s">
        <v>738</v>
      </c>
      <c r="E24" s="334"/>
      <c r="F24" s="334" t="s">
        <v>1100</v>
      </c>
      <c r="G24" s="334" t="s">
        <v>1020</v>
      </c>
      <c r="H24" s="334" t="s">
        <v>1101</v>
      </c>
      <c r="I24" s="342"/>
      <c r="J24" s="334" t="s">
        <v>1127</v>
      </c>
      <c r="K24" s="334" t="s">
        <v>1012</v>
      </c>
      <c r="L24" s="334" t="s">
        <v>1128</v>
      </c>
    </row>
    <row r="25" spans="1:12" ht="15.75" x14ac:dyDescent="0.25">
      <c r="A25" s="334" t="s">
        <v>741</v>
      </c>
      <c r="B25" s="334" t="s">
        <v>776</v>
      </c>
      <c r="C25" s="334" t="s">
        <v>1088</v>
      </c>
      <c r="D25" s="334" t="s">
        <v>1089</v>
      </c>
      <c r="E25" s="334" t="s">
        <v>1102</v>
      </c>
      <c r="F25" s="334" t="s">
        <v>1103</v>
      </c>
      <c r="G25" s="334" t="s">
        <v>1104</v>
      </c>
      <c r="H25" s="334" t="s">
        <v>1105</v>
      </c>
      <c r="I25" s="334" t="s">
        <v>797</v>
      </c>
      <c r="J25" s="334" t="s">
        <v>921</v>
      </c>
      <c r="K25" s="334" t="s">
        <v>924</v>
      </c>
      <c r="L25" s="334" t="s">
        <v>845</v>
      </c>
    </row>
    <row r="26" spans="1:12" ht="15.75" x14ac:dyDescent="0.25">
      <c r="A26" s="334" t="s">
        <v>1090</v>
      </c>
      <c r="B26" s="334" t="s">
        <v>825</v>
      </c>
      <c r="C26" s="334" t="s">
        <v>828</v>
      </c>
      <c r="D26" s="334" t="s">
        <v>928</v>
      </c>
      <c r="E26" s="334" t="s">
        <v>1106</v>
      </c>
      <c r="F26" s="334" t="s">
        <v>1107</v>
      </c>
      <c r="G26" s="334" t="s">
        <v>1108</v>
      </c>
      <c r="H26" s="334" t="s">
        <v>1109</v>
      </c>
      <c r="I26" s="334" t="s">
        <v>1015</v>
      </c>
      <c r="J26" s="334" t="s">
        <v>1129</v>
      </c>
      <c r="K26" s="334" t="s">
        <v>783</v>
      </c>
      <c r="L26" s="334" t="s">
        <v>885</v>
      </c>
    </row>
    <row r="27" spans="1:12" ht="15.75" x14ac:dyDescent="0.25">
      <c r="A27" s="334" t="s">
        <v>1091</v>
      </c>
      <c r="B27" s="334" t="s">
        <v>1092</v>
      </c>
      <c r="C27" s="334" t="s">
        <v>750</v>
      </c>
      <c r="D27" s="334" t="s">
        <v>787</v>
      </c>
      <c r="E27" s="334" t="s">
        <v>1110</v>
      </c>
      <c r="F27" s="334" t="s">
        <v>1111</v>
      </c>
      <c r="G27" s="334" t="s">
        <v>1112</v>
      </c>
      <c r="H27" s="334" t="s">
        <v>1113</v>
      </c>
      <c r="I27" s="334" t="s">
        <v>888</v>
      </c>
      <c r="J27" s="334" t="s">
        <v>1130</v>
      </c>
      <c r="K27" s="334" t="s">
        <v>1017</v>
      </c>
      <c r="L27" s="334" t="s">
        <v>1131</v>
      </c>
    </row>
    <row r="28" spans="1:12" ht="15.75" x14ac:dyDescent="0.25">
      <c r="A28" s="334" t="s">
        <v>790</v>
      </c>
      <c r="B28" s="334" t="s">
        <v>892</v>
      </c>
      <c r="C28" s="334" t="s">
        <v>981</v>
      </c>
      <c r="D28" s="334" t="s">
        <v>1093</v>
      </c>
      <c r="E28" s="334" t="s">
        <v>1114</v>
      </c>
      <c r="F28" s="334" t="s">
        <v>980</v>
      </c>
      <c r="G28" s="334" t="s">
        <v>1115</v>
      </c>
      <c r="H28" s="334" t="s">
        <v>1116</v>
      </c>
      <c r="I28" s="334" t="s">
        <v>935</v>
      </c>
      <c r="J28" s="334" t="s">
        <v>856</v>
      </c>
      <c r="K28" s="334" t="s">
        <v>859</v>
      </c>
      <c r="L28" s="334" t="s">
        <v>719</v>
      </c>
    </row>
    <row r="29" spans="1:12" ht="15.75" x14ac:dyDescent="0.25">
      <c r="A29" s="334" t="s">
        <v>800</v>
      </c>
      <c r="B29" s="334" t="s">
        <v>939</v>
      </c>
      <c r="C29" s="334" t="s">
        <v>942</v>
      </c>
      <c r="D29" s="334" t="s">
        <v>611</v>
      </c>
      <c r="E29" s="334" t="s">
        <v>621</v>
      </c>
      <c r="F29" s="334" t="s">
        <v>1117</v>
      </c>
      <c r="G29" s="334" t="s">
        <v>1118</v>
      </c>
      <c r="H29" s="334" t="s">
        <v>1119</v>
      </c>
      <c r="I29" s="334" t="s">
        <v>985</v>
      </c>
      <c r="J29" s="334" t="s">
        <v>1132</v>
      </c>
      <c r="K29" s="334" t="s">
        <v>899</v>
      </c>
      <c r="L29" s="334" t="s">
        <v>1133</v>
      </c>
    </row>
    <row r="30" spans="1:12" ht="15.75" x14ac:dyDescent="0.25">
      <c r="A30" s="334" t="s">
        <v>1094</v>
      </c>
      <c r="B30" s="334" t="s">
        <v>1095</v>
      </c>
      <c r="C30" s="334" t="s">
        <v>765</v>
      </c>
      <c r="D30" s="334" t="s">
        <v>903</v>
      </c>
      <c r="E30" s="334" t="s">
        <v>1120</v>
      </c>
      <c r="F30" s="334" t="s">
        <v>1121</v>
      </c>
      <c r="G30" s="334" t="s">
        <v>1122</v>
      </c>
      <c r="H30" s="334" t="s">
        <v>1123</v>
      </c>
      <c r="I30" s="334" t="s">
        <v>613</v>
      </c>
      <c r="J30" s="334" t="s">
        <v>806</v>
      </c>
      <c r="K30" s="334" t="s">
        <v>1019</v>
      </c>
      <c r="L30" s="334" t="s">
        <v>1134</v>
      </c>
    </row>
    <row r="31" spans="1:12" ht="15.75" x14ac:dyDescent="0.25">
      <c r="A31" s="334" t="s">
        <v>906</v>
      </c>
      <c r="B31" s="334" t="s">
        <v>1096</v>
      </c>
      <c r="C31" s="334" t="s">
        <v>1097</v>
      </c>
      <c r="D31" s="334" t="s">
        <v>616</v>
      </c>
      <c r="E31" s="334" t="s">
        <v>1124</v>
      </c>
      <c r="F31" s="334" t="s">
        <v>627</v>
      </c>
      <c r="G31" s="334" t="s">
        <v>1125</v>
      </c>
      <c r="H31" s="334" t="s">
        <v>996</v>
      </c>
      <c r="I31" s="334" t="s">
        <v>869</v>
      </c>
      <c r="J31" s="334" t="s">
        <v>756</v>
      </c>
      <c r="K31" s="334" t="s">
        <v>729</v>
      </c>
      <c r="L31" s="334" t="s">
        <v>770</v>
      </c>
    </row>
    <row r="32" spans="1:12" ht="15.75" x14ac:dyDescent="0.25">
      <c r="A32" s="334" t="s">
        <v>952</v>
      </c>
      <c r="B32" s="334" t="s">
        <v>873</v>
      </c>
      <c r="C32" s="334" t="s">
        <v>1098</v>
      </c>
      <c r="D32" s="334" t="s">
        <v>732</v>
      </c>
      <c r="E32" s="334" t="s">
        <v>1126</v>
      </c>
      <c r="F32" s="334"/>
      <c r="G32" s="334"/>
      <c r="H32" s="334"/>
      <c r="I32" s="334" t="s">
        <v>1010</v>
      </c>
      <c r="J32" s="334" t="s">
        <v>1135</v>
      </c>
      <c r="K32" s="334" t="s">
        <v>999</v>
      </c>
      <c r="L32" s="334" t="s">
        <v>814</v>
      </c>
    </row>
    <row r="33" spans="1:12" ht="15.75" x14ac:dyDescent="0.25">
      <c r="A33" s="334" t="s">
        <v>1099</v>
      </c>
      <c r="B33" s="334"/>
      <c r="C33" s="334"/>
      <c r="D33" s="334"/>
      <c r="E33" s="334"/>
      <c r="F33" s="334"/>
      <c r="G33" s="334"/>
      <c r="H33" s="334"/>
      <c r="I33" s="334" t="s">
        <v>1136</v>
      </c>
      <c r="J33" s="334"/>
      <c r="K33" s="334"/>
      <c r="L33" s="334"/>
    </row>
    <row r="34" spans="1:12" ht="16.5" thickBot="1" x14ac:dyDescent="0.3">
      <c r="A34" s="356" t="s">
        <v>93</v>
      </c>
      <c r="B34" s="357"/>
      <c r="C34" s="357"/>
      <c r="D34" s="358"/>
      <c r="E34" s="528" t="s">
        <v>95</v>
      </c>
      <c r="F34" s="529"/>
      <c r="G34" s="529"/>
      <c r="H34" s="530"/>
      <c r="I34" s="524" t="s">
        <v>99</v>
      </c>
      <c r="J34" s="524"/>
      <c r="K34" s="524"/>
      <c r="L34" s="524"/>
    </row>
    <row r="35" spans="1:12" ht="15.75" x14ac:dyDescent="0.25">
      <c r="A35" s="535" t="s">
        <v>1164</v>
      </c>
      <c r="B35" s="536"/>
      <c r="C35" s="536"/>
      <c r="D35" s="537"/>
      <c r="E35" s="535" t="s">
        <v>1163</v>
      </c>
      <c r="F35" s="536"/>
      <c r="G35" s="536"/>
      <c r="H35" s="537"/>
      <c r="I35" s="539"/>
      <c r="J35" s="539"/>
      <c r="K35" s="539"/>
      <c r="L35" s="539"/>
    </row>
    <row r="36" spans="1:12" ht="15.75" x14ac:dyDescent="0.25">
      <c r="A36" s="531" t="s">
        <v>1166</v>
      </c>
      <c r="B36" s="532"/>
      <c r="C36" s="531" t="s">
        <v>1053</v>
      </c>
      <c r="D36" s="532"/>
      <c r="E36" s="531" t="s">
        <v>1166</v>
      </c>
      <c r="F36" s="532"/>
      <c r="G36" s="531" t="s">
        <v>1053</v>
      </c>
      <c r="H36" s="532"/>
      <c r="I36" s="534"/>
      <c r="J36" s="534"/>
      <c r="K36" s="534"/>
      <c r="L36" s="534"/>
    </row>
    <row r="37" spans="1:12" ht="15.75" x14ac:dyDescent="0.25">
      <c r="A37" s="190" t="s">
        <v>10</v>
      </c>
      <c r="B37" s="190" t="s">
        <v>11</v>
      </c>
      <c r="C37" s="190" t="s">
        <v>10</v>
      </c>
      <c r="D37" s="190" t="s">
        <v>11</v>
      </c>
      <c r="E37" s="190" t="s">
        <v>10</v>
      </c>
      <c r="F37" s="190" t="s">
        <v>11</v>
      </c>
      <c r="G37" s="190" t="s">
        <v>10</v>
      </c>
      <c r="H37" s="190" t="s">
        <v>11</v>
      </c>
      <c r="I37" s="311"/>
      <c r="J37" s="311"/>
      <c r="K37" s="311"/>
      <c r="L37" s="311"/>
    </row>
    <row r="38" spans="1:12" ht="15.75" x14ac:dyDescent="0.25">
      <c r="A38" s="342"/>
      <c r="B38" s="334" t="s">
        <v>1055</v>
      </c>
      <c r="C38" s="334" t="s">
        <v>1143</v>
      </c>
      <c r="D38" s="334" t="s">
        <v>1057</v>
      </c>
      <c r="E38" s="342"/>
      <c r="F38" s="334" t="s">
        <v>1087</v>
      </c>
      <c r="G38" s="334" t="s">
        <v>841</v>
      </c>
      <c r="H38" s="334" t="s">
        <v>741</v>
      </c>
      <c r="I38" s="312"/>
      <c r="J38" s="312"/>
      <c r="K38" s="312"/>
      <c r="L38" s="312"/>
    </row>
    <row r="39" spans="1:12" ht="15.75" x14ac:dyDescent="0.25">
      <c r="A39" s="334" t="s">
        <v>1144</v>
      </c>
      <c r="B39" s="334" t="s">
        <v>1059</v>
      </c>
      <c r="C39" s="334" t="s">
        <v>1145</v>
      </c>
      <c r="D39" s="334" t="s">
        <v>1061</v>
      </c>
      <c r="E39" s="334" t="s">
        <v>1154</v>
      </c>
      <c r="F39" s="334" t="s">
        <v>1088</v>
      </c>
      <c r="G39" s="334" t="s">
        <v>881</v>
      </c>
      <c r="H39" s="334" t="s">
        <v>1090</v>
      </c>
      <c r="I39" s="313"/>
      <c r="J39" s="314"/>
      <c r="K39" s="314"/>
      <c r="L39" s="314"/>
    </row>
    <row r="40" spans="1:12" ht="15.75" x14ac:dyDescent="0.25">
      <c r="A40" s="334" t="s">
        <v>1146</v>
      </c>
      <c r="B40" s="334" t="s">
        <v>1063</v>
      </c>
      <c r="C40" s="334" t="s">
        <v>1147</v>
      </c>
      <c r="D40" s="334" t="s">
        <v>1065</v>
      </c>
      <c r="E40" s="334" t="s">
        <v>1155</v>
      </c>
      <c r="F40" s="334" t="s">
        <v>828</v>
      </c>
      <c r="G40" s="334" t="s">
        <v>1156</v>
      </c>
      <c r="H40" s="334" t="s">
        <v>1091</v>
      </c>
      <c r="I40" s="314"/>
      <c r="J40" s="314"/>
      <c r="K40" s="314"/>
      <c r="L40" s="314"/>
    </row>
    <row r="41" spans="1:12" ht="15.75" x14ac:dyDescent="0.25">
      <c r="A41" s="334" t="s">
        <v>1148</v>
      </c>
      <c r="B41" s="334" t="s">
        <v>1067</v>
      </c>
      <c r="C41" s="334" t="s">
        <v>1149</v>
      </c>
      <c r="D41" s="334" t="s">
        <v>1068</v>
      </c>
      <c r="E41" s="334" t="s">
        <v>852</v>
      </c>
      <c r="F41" s="334" t="s">
        <v>750</v>
      </c>
      <c r="G41" s="334" t="s">
        <v>753</v>
      </c>
      <c r="H41" s="334" t="s">
        <v>790</v>
      </c>
      <c r="I41" s="314"/>
      <c r="J41" s="314"/>
      <c r="K41" s="314"/>
      <c r="L41" s="314"/>
    </row>
    <row r="42" spans="1:12" ht="15.75" x14ac:dyDescent="0.25">
      <c r="A42" s="334" t="s">
        <v>1150</v>
      </c>
      <c r="B42" s="334" t="s">
        <v>1070</v>
      </c>
      <c r="C42" s="334" t="s">
        <v>1151</v>
      </c>
      <c r="D42" s="334" t="s">
        <v>1071</v>
      </c>
      <c r="E42" s="334" t="s">
        <v>1157</v>
      </c>
      <c r="F42" s="334" t="s">
        <v>981</v>
      </c>
      <c r="G42" s="334" t="s">
        <v>1158</v>
      </c>
      <c r="H42" s="334" t="s">
        <v>800</v>
      </c>
      <c r="I42" s="314"/>
      <c r="J42" s="314"/>
      <c r="K42" s="314"/>
      <c r="L42" s="314"/>
    </row>
    <row r="43" spans="1:12" ht="15.75" x14ac:dyDescent="0.25">
      <c r="A43" s="334" t="s">
        <v>1137</v>
      </c>
      <c r="B43" s="334" t="s">
        <v>1073</v>
      </c>
      <c r="C43" s="334" t="s">
        <v>624</v>
      </c>
      <c r="D43" s="334" t="s">
        <v>1075</v>
      </c>
      <c r="E43" s="334" t="s">
        <v>837</v>
      </c>
      <c r="F43" s="334" t="s">
        <v>942</v>
      </c>
      <c r="G43" s="334" t="s">
        <v>1159</v>
      </c>
      <c r="H43" s="334" t="s">
        <v>1094</v>
      </c>
      <c r="I43" s="314"/>
      <c r="J43" s="314"/>
      <c r="K43" s="314"/>
      <c r="L43" s="314"/>
    </row>
    <row r="44" spans="1:12" ht="15.75" x14ac:dyDescent="0.25">
      <c r="A44" s="334" t="s">
        <v>1138</v>
      </c>
      <c r="B44" s="334" t="s">
        <v>1077</v>
      </c>
      <c r="C44" s="334" t="s">
        <v>1139</v>
      </c>
      <c r="D44" s="334" t="s">
        <v>1079</v>
      </c>
      <c r="E44" s="334" t="s">
        <v>724</v>
      </c>
      <c r="F44" s="334" t="s">
        <v>765</v>
      </c>
      <c r="G44" s="334" t="s">
        <v>767</v>
      </c>
      <c r="H44" s="334" t="s">
        <v>906</v>
      </c>
      <c r="I44" s="314"/>
      <c r="J44" s="314"/>
      <c r="K44" s="314"/>
      <c r="L44" s="314"/>
    </row>
    <row r="45" spans="1:12" ht="15.75" x14ac:dyDescent="0.25">
      <c r="A45" s="334" t="s">
        <v>1152</v>
      </c>
      <c r="B45" s="334" t="s">
        <v>1080</v>
      </c>
      <c r="C45" s="334" t="s">
        <v>1153</v>
      </c>
      <c r="D45" s="334" t="s">
        <v>1082</v>
      </c>
      <c r="E45" s="334" t="s">
        <v>1160</v>
      </c>
      <c r="F45" s="334" t="s">
        <v>1097</v>
      </c>
      <c r="G45" s="334" t="s">
        <v>840</v>
      </c>
      <c r="H45" s="334" t="s">
        <v>952</v>
      </c>
      <c r="I45" s="314"/>
      <c r="J45" s="314"/>
      <c r="K45" s="314"/>
      <c r="L45" s="314"/>
    </row>
    <row r="46" spans="1:12" ht="15.75" x14ac:dyDescent="0.25">
      <c r="A46" s="334" t="s">
        <v>1140</v>
      </c>
      <c r="B46" s="334" t="s">
        <v>1084</v>
      </c>
      <c r="C46" s="334" t="s">
        <v>1141</v>
      </c>
      <c r="D46" s="334" t="s">
        <v>631</v>
      </c>
      <c r="E46" s="334" t="s">
        <v>955</v>
      </c>
      <c r="F46" s="334"/>
      <c r="G46" s="334"/>
      <c r="H46" s="334"/>
      <c r="I46" s="314"/>
      <c r="J46" s="314"/>
      <c r="K46" s="314"/>
      <c r="L46" s="314"/>
    </row>
    <row r="47" spans="1:12" ht="15.75" x14ac:dyDescent="0.25">
      <c r="A47" s="334" t="s">
        <v>1142</v>
      </c>
      <c r="B47" s="334"/>
      <c r="C47" s="334"/>
      <c r="D47" s="334"/>
      <c r="E47" s="334"/>
      <c r="F47" s="334"/>
      <c r="G47" s="334"/>
      <c r="H47" s="334"/>
      <c r="I47" s="314"/>
      <c r="J47" s="314"/>
      <c r="K47" s="314"/>
      <c r="L47" s="314"/>
    </row>
    <row r="48" spans="1:12" ht="15.75" x14ac:dyDescent="0.25">
      <c r="A48" s="524" t="s">
        <v>99</v>
      </c>
      <c r="B48" s="524"/>
      <c r="C48" s="524"/>
      <c r="D48" s="524"/>
      <c r="E48" s="524" t="s">
        <v>1161</v>
      </c>
      <c r="F48" s="524"/>
      <c r="G48" s="524"/>
      <c r="H48" s="524"/>
      <c r="I48" s="314"/>
      <c r="J48" s="314"/>
      <c r="K48" s="314"/>
      <c r="L48" s="314"/>
    </row>
    <row r="49" spans="1:4" x14ac:dyDescent="0.25">
      <c r="A49" s="80"/>
      <c r="B49" s="80"/>
      <c r="C49" s="80"/>
      <c r="D49" s="80"/>
    </row>
    <row r="50" spans="1:4" x14ac:dyDescent="0.25">
      <c r="A50" s="80"/>
      <c r="B50" s="80"/>
      <c r="C50" s="80"/>
      <c r="D50" s="80"/>
    </row>
    <row r="51" spans="1:4" x14ac:dyDescent="0.25">
      <c r="A51" s="80"/>
      <c r="B51" s="80"/>
      <c r="C51" s="80"/>
      <c r="D51" s="80"/>
    </row>
    <row r="52" spans="1:4" x14ac:dyDescent="0.25">
      <c r="A52" s="80"/>
      <c r="B52" s="80"/>
      <c r="C52" s="80"/>
      <c r="D52" s="80"/>
    </row>
    <row r="53" spans="1:4" x14ac:dyDescent="0.25">
      <c r="A53" s="80"/>
      <c r="B53" s="80"/>
      <c r="C53" s="80"/>
      <c r="D53" s="80"/>
    </row>
    <row r="54" spans="1:4" x14ac:dyDescent="0.25">
      <c r="A54" s="80"/>
      <c r="B54" s="80"/>
      <c r="C54" s="80"/>
      <c r="D54" s="80"/>
    </row>
    <row r="55" spans="1:4" x14ac:dyDescent="0.25">
      <c r="A55" s="80"/>
      <c r="B55" s="80"/>
      <c r="C55" s="80"/>
      <c r="D55" s="80"/>
    </row>
    <row r="56" spans="1:4" x14ac:dyDescent="0.25">
      <c r="A56" s="80"/>
      <c r="B56" s="80"/>
      <c r="C56" s="80"/>
      <c r="D56" s="80"/>
    </row>
    <row r="57" spans="1:4" x14ac:dyDescent="0.25">
      <c r="A57" s="80"/>
      <c r="B57" s="80"/>
      <c r="C57" s="80"/>
      <c r="D57" s="80"/>
    </row>
    <row r="58" spans="1:4" x14ac:dyDescent="0.25">
      <c r="A58" s="80"/>
      <c r="B58" s="80"/>
      <c r="C58" s="80"/>
      <c r="D58" s="80"/>
    </row>
    <row r="59" spans="1:4" x14ac:dyDescent="0.25">
      <c r="A59" s="80"/>
      <c r="B59" s="80"/>
      <c r="C59" s="80"/>
      <c r="D59" s="80"/>
    </row>
    <row r="60" spans="1:4" x14ac:dyDescent="0.25">
      <c r="A60" s="80"/>
      <c r="B60" s="80"/>
      <c r="C60" s="80"/>
      <c r="D60" s="80"/>
    </row>
    <row r="61" spans="1:4" x14ac:dyDescent="0.25">
      <c r="A61" s="80"/>
      <c r="B61" s="80"/>
      <c r="C61" s="80"/>
      <c r="D61" s="80"/>
    </row>
    <row r="62" spans="1:4" x14ac:dyDescent="0.25">
      <c r="A62" s="80"/>
      <c r="B62" s="80"/>
      <c r="C62" s="80"/>
      <c r="D62" s="80"/>
    </row>
    <row r="63" spans="1:4" x14ac:dyDescent="0.25">
      <c r="A63" s="80"/>
      <c r="B63" s="80"/>
      <c r="C63" s="80"/>
      <c r="D63" s="80"/>
    </row>
    <row r="64" spans="1:4" x14ac:dyDescent="0.25">
      <c r="A64" s="80"/>
      <c r="B64" s="80"/>
      <c r="C64" s="80"/>
      <c r="D64" s="80"/>
    </row>
    <row r="65" spans="1:12" x14ac:dyDescent="0.25">
      <c r="A65" s="80"/>
      <c r="B65" s="80"/>
      <c r="C65" s="80"/>
      <c r="D65" s="80"/>
    </row>
    <row r="68" spans="1:12" x14ac:dyDescent="0.25">
      <c r="A68" s="501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</row>
    <row r="69" spans="1:12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x14ac:dyDescent="0.25">
      <c r="A70" s="502"/>
      <c r="B70" s="502"/>
      <c r="C70" s="502"/>
      <c r="D70" s="502"/>
      <c r="E70" s="502"/>
      <c r="F70" s="502"/>
      <c r="G70" s="502"/>
      <c r="H70" s="502"/>
      <c r="I70" s="502"/>
      <c r="J70" s="502"/>
      <c r="K70" s="502"/>
      <c r="L70" s="502"/>
    </row>
  </sheetData>
  <mergeCells count="40">
    <mergeCell ref="A1:L1"/>
    <mergeCell ref="A2:L2"/>
    <mergeCell ref="A3:L3"/>
    <mergeCell ref="A4:L4"/>
    <mergeCell ref="A5:L5"/>
    <mergeCell ref="K8:L8"/>
    <mergeCell ref="A7:D7"/>
    <mergeCell ref="E7:H7"/>
    <mergeCell ref="I7:L7"/>
    <mergeCell ref="A8:B8"/>
    <mergeCell ref="C8:D8"/>
    <mergeCell ref="E8:F8"/>
    <mergeCell ref="G8:H8"/>
    <mergeCell ref="I8:J8"/>
    <mergeCell ref="E22:F22"/>
    <mergeCell ref="G22:H22"/>
    <mergeCell ref="I22:J22"/>
    <mergeCell ref="K22:L22"/>
    <mergeCell ref="K36:L36"/>
    <mergeCell ref="A20:D20"/>
    <mergeCell ref="E20:H20"/>
    <mergeCell ref="I20:L20"/>
    <mergeCell ref="E21:H21"/>
    <mergeCell ref="I21:L21"/>
    <mergeCell ref="A48:D48"/>
    <mergeCell ref="A68:L68"/>
    <mergeCell ref="A70:L70"/>
    <mergeCell ref="A22:B22"/>
    <mergeCell ref="C22:D22"/>
    <mergeCell ref="E48:H48"/>
    <mergeCell ref="E34:H34"/>
    <mergeCell ref="I34:L34"/>
    <mergeCell ref="A35:D35"/>
    <mergeCell ref="E35:H35"/>
    <mergeCell ref="I35:L35"/>
    <mergeCell ref="A36:B36"/>
    <mergeCell ref="C36:D36"/>
    <mergeCell ref="E36:F36"/>
    <mergeCell ref="G36:H36"/>
    <mergeCell ref="I36:J36"/>
  </mergeCells>
  <pageMargins left="0.7" right="0.7" top="0.75" bottom="0.75" header="0.3" footer="0.3"/>
  <pageSetup paperSize="9" fitToWidth="0" orientation="portrait" r:id="rId1"/>
  <ignoredErrors>
    <ignoredError sqref="F10:G10" twoDigitTextYear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G14" sqref="G14"/>
    </sheetView>
  </sheetViews>
  <sheetFormatPr defaultRowHeight="15" x14ac:dyDescent="0.25"/>
  <cols>
    <col min="1" max="1" width="7" style="79" customWidth="1"/>
    <col min="2" max="2" width="7.85546875" style="79" customWidth="1"/>
    <col min="3" max="3" width="6.85546875" style="79" customWidth="1"/>
    <col min="4" max="4" width="7.7109375" style="79" customWidth="1"/>
    <col min="5" max="5" width="6.7109375" style="79" customWidth="1"/>
    <col min="6" max="6" width="8.28515625" style="79" customWidth="1"/>
    <col min="7" max="7" width="7.28515625" style="79" customWidth="1"/>
    <col min="8" max="8" width="7.7109375" style="79" customWidth="1"/>
    <col min="9" max="9" width="7" style="79" customWidth="1"/>
    <col min="10" max="10" width="6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1005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.75" x14ac:dyDescent="0.25">
      <c r="A8" s="531" t="s">
        <v>1052</v>
      </c>
      <c r="B8" s="532"/>
      <c r="C8" s="531" t="s">
        <v>1053</v>
      </c>
      <c r="D8" s="532"/>
      <c r="E8" s="531" t="s">
        <v>1052</v>
      </c>
      <c r="F8" s="532"/>
      <c r="G8" s="531" t="s">
        <v>1053</v>
      </c>
      <c r="H8" s="532"/>
      <c r="I8" s="531" t="s">
        <v>1052</v>
      </c>
      <c r="J8" s="532"/>
      <c r="K8" s="531" t="s">
        <v>1053</v>
      </c>
      <c r="L8" s="532"/>
    </row>
    <row r="9" spans="1:15" ht="15.75" x14ac:dyDescent="0.25">
      <c r="A9" s="190" t="s">
        <v>10</v>
      </c>
      <c r="B9" s="190" t="s">
        <v>11</v>
      </c>
      <c r="C9" s="190" t="s">
        <v>10</v>
      </c>
      <c r="D9" s="190" t="s">
        <v>11</v>
      </c>
      <c r="E9" s="190" t="s">
        <v>10</v>
      </c>
      <c r="F9" s="190" t="s">
        <v>11</v>
      </c>
      <c r="G9" s="190" t="s">
        <v>10</v>
      </c>
      <c r="H9" s="190" t="s">
        <v>11</v>
      </c>
      <c r="I9" s="190" t="s">
        <v>10</v>
      </c>
      <c r="J9" s="190" t="s">
        <v>11</v>
      </c>
      <c r="K9" s="190" t="s">
        <v>10</v>
      </c>
      <c r="L9" s="190" t="s">
        <v>11</v>
      </c>
    </row>
    <row r="10" spans="1:15" ht="15.75" x14ac:dyDescent="0.25">
      <c r="A10" s="334"/>
      <c r="B10" s="334" t="s">
        <v>1167</v>
      </c>
      <c r="C10" s="334" t="s">
        <v>1168</v>
      </c>
      <c r="D10" s="334" t="s">
        <v>738</v>
      </c>
      <c r="E10" s="270"/>
      <c r="F10" s="213" t="s">
        <v>647</v>
      </c>
      <c r="G10" s="213" t="s">
        <v>1181</v>
      </c>
      <c r="H10" s="213" t="s">
        <v>1128</v>
      </c>
      <c r="I10" s="334"/>
      <c r="J10" s="334" t="s">
        <v>738</v>
      </c>
      <c r="K10" s="334" t="s">
        <v>740</v>
      </c>
      <c r="L10" s="334" t="s">
        <v>741</v>
      </c>
    </row>
    <row r="11" spans="1:15" ht="15.75" x14ac:dyDescent="0.25">
      <c r="A11" s="334" t="s">
        <v>740</v>
      </c>
      <c r="B11" s="334" t="s">
        <v>741</v>
      </c>
      <c r="C11" s="334" t="s">
        <v>743</v>
      </c>
      <c r="D11" s="334" t="s">
        <v>1154</v>
      </c>
      <c r="E11" s="334" t="s">
        <v>1182</v>
      </c>
      <c r="F11" s="334" t="s">
        <v>797</v>
      </c>
      <c r="G11" s="334" t="s">
        <v>823</v>
      </c>
      <c r="H11" s="334" t="s">
        <v>824</v>
      </c>
      <c r="I11" s="336" t="s">
        <v>742</v>
      </c>
      <c r="J11" s="334" t="s">
        <v>1154</v>
      </c>
      <c r="K11" s="334" t="s">
        <v>1169</v>
      </c>
      <c r="L11" s="334" t="s">
        <v>779</v>
      </c>
    </row>
    <row r="12" spans="1:15" ht="15.75" x14ac:dyDescent="0.25">
      <c r="A12" s="334" t="s">
        <v>1169</v>
      </c>
      <c r="B12" s="334" t="s">
        <v>779</v>
      </c>
      <c r="C12" s="334" t="s">
        <v>781</v>
      </c>
      <c r="D12" s="334" t="s">
        <v>782</v>
      </c>
      <c r="E12" s="334" t="s">
        <v>826</v>
      </c>
      <c r="F12" s="334" t="s">
        <v>1183</v>
      </c>
      <c r="G12" s="334" t="s">
        <v>1184</v>
      </c>
      <c r="H12" s="334" t="s">
        <v>927</v>
      </c>
      <c r="I12" s="336" t="s">
        <v>1129</v>
      </c>
      <c r="J12" s="334" t="s">
        <v>782</v>
      </c>
      <c r="K12" s="334" t="s">
        <v>784</v>
      </c>
      <c r="L12" s="334" t="s">
        <v>1170</v>
      </c>
    </row>
    <row r="13" spans="1:15" ht="15.75" x14ac:dyDescent="0.25">
      <c r="A13" s="334" t="s">
        <v>784</v>
      </c>
      <c r="B13" s="334" t="s">
        <v>1170</v>
      </c>
      <c r="C13" s="334" t="s">
        <v>1171</v>
      </c>
      <c r="D13" s="334" t="s">
        <v>887</v>
      </c>
      <c r="E13" s="334" t="s">
        <v>929</v>
      </c>
      <c r="F13" s="334" t="s">
        <v>930</v>
      </c>
      <c r="G13" s="334" t="s">
        <v>932</v>
      </c>
      <c r="H13" s="334" t="s">
        <v>1185</v>
      </c>
      <c r="I13" s="336" t="s">
        <v>786</v>
      </c>
      <c r="J13" s="334" t="s">
        <v>887</v>
      </c>
      <c r="K13" s="334" t="s">
        <v>502</v>
      </c>
      <c r="L13" s="334" t="s">
        <v>890</v>
      </c>
    </row>
    <row r="14" spans="1:15" ht="15.75" x14ac:dyDescent="0.25">
      <c r="A14" s="334" t="s">
        <v>502</v>
      </c>
      <c r="B14" s="334" t="s">
        <v>890</v>
      </c>
      <c r="C14" s="334" t="s">
        <v>892</v>
      </c>
      <c r="D14" s="334" t="s">
        <v>1172</v>
      </c>
      <c r="E14" s="334" t="s">
        <v>1186</v>
      </c>
      <c r="F14" s="334" t="s">
        <v>854</v>
      </c>
      <c r="G14" s="334" t="s">
        <v>856</v>
      </c>
      <c r="H14" s="334" t="s">
        <v>857</v>
      </c>
      <c r="I14" s="336" t="s">
        <v>892</v>
      </c>
      <c r="J14" s="334" t="s">
        <v>1172</v>
      </c>
      <c r="K14" s="334" t="s">
        <v>981</v>
      </c>
      <c r="L14" s="334" t="s">
        <v>982</v>
      </c>
    </row>
    <row r="15" spans="1:15" ht="15.75" x14ac:dyDescent="0.25">
      <c r="A15" s="334" t="s">
        <v>981</v>
      </c>
      <c r="B15" s="334" t="s">
        <v>982</v>
      </c>
      <c r="C15" s="334" t="s">
        <v>1158</v>
      </c>
      <c r="D15" s="334" t="s">
        <v>1173</v>
      </c>
      <c r="E15" s="334" t="s">
        <v>1187</v>
      </c>
      <c r="F15" s="334" t="s">
        <v>1188</v>
      </c>
      <c r="G15" s="334" t="s">
        <v>1006</v>
      </c>
      <c r="H15" s="334" t="s">
        <v>720</v>
      </c>
      <c r="I15" s="336" t="s">
        <v>1158</v>
      </c>
      <c r="J15" s="334" t="s">
        <v>1173</v>
      </c>
      <c r="K15" s="334" t="s">
        <v>1174</v>
      </c>
      <c r="L15" s="334" t="s">
        <v>1175</v>
      </c>
      <c r="O15" s="80"/>
    </row>
    <row r="16" spans="1:15" ht="15.75" x14ac:dyDescent="0.25">
      <c r="A16" s="334" t="s">
        <v>1174</v>
      </c>
      <c r="B16" s="334" t="s">
        <v>1175</v>
      </c>
      <c r="C16" s="334" t="s">
        <v>1176</v>
      </c>
      <c r="D16" s="334" t="s">
        <v>803</v>
      </c>
      <c r="E16" s="334" t="s">
        <v>722</v>
      </c>
      <c r="F16" s="334" t="s">
        <v>723</v>
      </c>
      <c r="G16" s="334" t="s">
        <v>755</v>
      </c>
      <c r="H16" s="334" t="s">
        <v>1095</v>
      </c>
      <c r="I16" s="336" t="s">
        <v>1176</v>
      </c>
      <c r="J16" s="334" t="s">
        <v>803</v>
      </c>
      <c r="K16" s="334" t="s">
        <v>805</v>
      </c>
      <c r="L16" s="334" t="s">
        <v>806</v>
      </c>
    </row>
    <row r="17" spans="1:12" ht="15.75" x14ac:dyDescent="0.25">
      <c r="A17" s="334" t="s">
        <v>805</v>
      </c>
      <c r="B17" s="334" t="s">
        <v>806</v>
      </c>
      <c r="C17" s="334" t="s">
        <v>839</v>
      </c>
      <c r="D17" s="334" t="s">
        <v>1019</v>
      </c>
      <c r="E17" s="334" t="s">
        <v>1189</v>
      </c>
      <c r="F17" s="334" t="s">
        <v>765</v>
      </c>
      <c r="G17" s="334" t="s">
        <v>615</v>
      </c>
      <c r="H17" s="334" t="s">
        <v>767</v>
      </c>
      <c r="I17" s="336" t="s">
        <v>839</v>
      </c>
      <c r="J17" s="334" t="s">
        <v>1019</v>
      </c>
      <c r="K17" s="334" t="s">
        <v>1177</v>
      </c>
      <c r="L17" s="334" t="s">
        <v>949</v>
      </c>
    </row>
    <row r="18" spans="1:12" ht="15.75" x14ac:dyDescent="0.25">
      <c r="A18" s="334" t="s">
        <v>1177</v>
      </c>
      <c r="B18" s="334" t="s">
        <v>949</v>
      </c>
      <c r="C18" s="334" t="s">
        <v>617</v>
      </c>
      <c r="D18" s="334" t="s">
        <v>951</v>
      </c>
      <c r="E18" s="334" t="s">
        <v>768</v>
      </c>
      <c r="F18" s="334" t="s">
        <v>1190</v>
      </c>
      <c r="G18" s="334" t="s">
        <v>1191</v>
      </c>
      <c r="H18" s="334" t="s">
        <v>909</v>
      </c>
      <c r="I18" s="336" t="s">
        <v>617</v>
      </c>
      <c r="J18" s="334" t="s">
        <v>951</v>
      </c>
      <c r="K18" s="334" t="s">
        <v>840</v>
      </c>
      <c r="L18" s="334" t="s">
        <v>1178</v>
      </c>
    </row>
    <row r="19" spans="1:12" ht="15.75" x14ac:dyDescent="0.25">
      <c r="A19" s="334" t="s">
        <v>953</v>
      </c>
      <c r="B19" s="334" t="s">
        <v>1178</v>
      </c>
      <c r="C19" s="334" t="s">
        <v>1179</v>
      </c>
      <c r="D19" s="334" t="s">
        <v>874</v>
      </c>
      <c r="E19" s="334" t="s">
        <v>911</v>
      </c>
      <c r="F19" s="334" t="s">
        <v>912</v>
      </c>
      <c r="G19" s="334" t="s">
        <v>913</v>
      </c>
      <c r="H19" s="334" t="s">
        <v>1192</v>
      </c>
      <c r="I19" s="336" t="s">
        <v>1179</v>
      </c>
      <c r="J19" s="334" t="s">
        <v>874</v>
      </c>
      <c r="K19" s="334" t="s">
        <v>1099</v>
      </c>
      <c r="L19" s="334" t="s">
        <v>377</v>
      </c>
    </row>
    <row r="20" spans="1:12" ht="15.75" x14ac:dyDescent="0.25">
      <c r="A20" s="334" t="s">
        <v>1099</v>
      </c>
      <c r="B20" s="334"/>
      <c r="C20" s="334"/>
      <c r="D20" s="334"/>
      <c r="E20" s="334" t="s">
        <v>1193</v>
      </c>
      <c r="F20" s="334"/>
      <c r="G20" s="334"/>
      <c r="H20" s="334"/>
      <c r="I20" s="336" t="s">
        <v>1194</v>
      </c>
      <c r="J20" s="334"/>
      <c r="K20" s="334"/>
      <c r="L20" s="334"/>
    </row>
    <row r="21" spans="1:12" ht="15.75" x14ac:dyDescent="0.25">
      <c r="A21" s="525" t="s">
        <v>1180</v>
      </c>
      <c r="B21" s="526"/>
      <c r="C21" s="526"/>
      <c r="D21" s="527"/>
      <c r="E21" s="525" t="s">
        <v>1180</v>
      </c>
      <c r="F21" s="526"/>
      <c r="G21" s="526"/>
      <c r="H21" s="527"/>
      <c r="I21" s="525" t="s">
        <v>1180</v>
      </c>
      <c r="J21" s="526"/>
      <c r="K21" s="526"/>
      <c r="L21" s="527"/>
    </row>
    <row r="22" spans="1:12" ht="15.75" x14ac:dyDescent="0.25">
      <c r="A22" s="86" t="s">
        <v>1162</v>
      </c>
      <c r="B22" s="87"/>
      <c r="C22" s="87"/>
      <c r="D22" s="88"/>
      <c r="E22" s="761"/>
      <c r="F22" s="762"/>
      <c r="G22" s="762"/>
      <c r="H22" s="762"/>
      <c r="I22" s="762"/>
      <c r="J22" s="762"/>
      <c r="K22" s="762"/>
      <c r="L22" s="762"/>
    </row>
    <row r="23" spans="1:12" ht="15.75" x14ac:dyDescent="0.25">
      <c r="A23" s="531" t="s">
        <v>1052</v>
      </c>
      <c r="B23" s="532"/>
      <c r="C23" s="531" t="s">
        <v>1053</v>
      </c>
      <c r="D23" s="532"/>
      <c r="E23" s="760"/>
      <c r="F23" s="756"/>
      <c r="G23" s="756"/>
      <c r="H23" s="756"/>
      <c r="I23" s="756"/>
      <c r="J23" s="756"/>
      <c r="K23" s="756"/>
      <c r="L23" s="756"/>
    </row>
    <row r="24" spans="1:12" ht="15.75" x14ac:dyDescent="0.25">
      <c r="A24" s="190" t="s">
        <v>10</v>
      </c>
      <c r="B24" s="190" t="s">
        <v>11</v>
      </c>
      <c r="C24" s="190" t="s">
        <v>10</v>
      </c>
      <c r="D24" s="190" t="s">
        <v>11</v>
      </c>
      <c r="E24" s="332"/>
      <c r="F24" s="333"/>
      <c r="G24" s="333"/>
      <c r="H24" s="333"/>
      <c r="I24" s="333"/>
      <c r="J24" s="333"/>
      <c r="K24" s="333"/>
      <c r="L24" s="333"/>
    </row>
    <row r="25" spans="1:12" ht="15.75" x14ac:dyDescent="0.25">
      <c r="A25" s="334"/>
      <c r="B25" s="334" t="s">
        <v>1128</v>
      </c>
      <c r="C25" s="334" t="s">
        <v>1182</v>
      </c>
      <c r="D25" s="334" t="s">
        <v>797</v>
      </c>
      <c r="E25" s="339"/>
      <c r="F25" s="340"/>
      <c r="G25" s="340"/>
      <c r="H25" s="340"/>
      <c r="I25" s="341"/>
      <c r="J25" s="340"/>
      <c r="K25" s="340"/>
      <c r="L25" s="340"/>
    </row>
    <row r="26" spans="1:12" ht="15.75" x14ac:dyDescent="0.25">
      <c r="A26" s="334" t="s">
        <v>823</v>
      </c>
      <c r="B26" s="334" t="s">
        <v>824</v>
      </c>
      <c r="C26" s="334" t="s">
        <v>826</v>
      </c>
      <c r="D26" s="334" t="s">
        <v>1183</v>
      </c>
      <c r="E26" s="339"/>
      <c r="F26" s="340"/>
      <c r="G26" s="340"/>
      <c r="H26" s="340"/>
      <c r="I26" s="340"/>
      <c r="J26" s="340"/>
      <c r="K26" s="340"/>
      <c r="L26" s="340"/>
    </row>
    <row r="27" spans="1:12" ht="15.75" x14ac:dyDescent="0.25">
      <c r="A27" s="334" t="s">
        <v>1184</v>
      </c>
      <c r="B27" s="334" t="s">
        <v>927</v>
      </c>
      <c r="C27" s="334" t="s">
        <v>929</v>
      </c>
      <c r="D27" s="334" t="s">
        <v>930</v>
      </c>
      <c r="E27" s="339"/>
      <c r="F27" s="340"/>
      <c r="G27" s="340"/>
      <c r="H27" s="340"/>
      <c r="I27" s="340"/>
      <c r="J27" s="340"/>
      <c r="K27" s="340"/>
      <c r="L27" s="340"/>
    </row>
    <row r="28" spans="1:12" ht="15.75" x14ac:dyDescent="0.25">
      <c r="A28" s="334" t="s">
        <v>932</v>
      </c>
      <c r="B28" s="334" t="s">
        <v>1185</v>
      </c>
      <c r="C28" s="334" t="s">
        <v>934</v>
      </c>
      <c r="D28" s="334" t="s">
        <v>854</v>
      </c>
      <c r="E28" s="339"/>
      <c r="F28" s="340"/>
      <c r="G28" s="340"/>
      <c r="H28" s="340"/>
      <c r="I28" s="340"/>
      <c r="J28" s="340"/>
      <c r="K28" s="340"/>
      <c r="L28" s="340"/>
    </row>
    <row r="29" spans="1:12" ht="15.75" x14ac:dyDescent="0.25">
      <c r="A29" s="334" t="s">
        <v>856</v>
      </c>
      <c r="B29" s="334" t="s">
        <v>857</v>
      </c>
      <c r="C29" s="334" t="s">
        <v>859</v>
      </c>
      <c r="D29" s="334" t="s">
        <v>1188</v>
      </c>
      <c r="E29" s="339"/>
      <c r="F29" s="340"/>
      <c r="G29" s="340"/>
      <c r="H29" s="340"/>
      <c r="I29" s="340"/>
      <c r="J29" s="340"/>
      <c r="K29" s="340"/>
      <c r="L29" s="340"/>
    </row>
    <row r="30" spans="1:12" ht="15.75" x14ac:dyDescent="0.25">
      <c r="A30" s="334" t="s">
        <v>1006</v>
      </c>
      <c r="B30" s="334" t="s">
        <v>720</v>
      </c>
      <c r="C30" s="334" t="s">
        <v>722</v>
      </c>
      <c r="D30" s="334" t="s">
        <v>723</v>
      </c>
      <c r="E30" s="339"/>
      <c r="F30" s="340"/>
      <c r="G30" s="340"/>
      <c r="H30" s="340"/>
      <c r="I30" s="340"/>
      <c r="J30" s="340"/>
      <c r="K30" s="340"/>
      <c r="L30" s="340"/>
    </row>
    <row r="31" spans="1:12" ht="15.75" x14ac:dyDescent="0.25">
      <c r="A31" s="334" t="s">
        <v>755</v>
      </c>
      <c r="B31" s="334" t="s">
        <v>1095</v>
      </c>
      <c r="C31" s="334" t="s">
        <v>1189</v>
      </c>
      <c r="D31" s="334" t="s">
        <v>765</v>
      </c>
      <c r="E31" s="339"/>
      <c r="F31" s="340"/>
      <c r="G31" s="340"/>
      <c r="H31" s="340"/>
      <c r="I31" s="340"/>
      <c r="J31" s="340"/>
      <c r="K31" s="340"/>
      <c r="L31" s="340"/>
    </row>
    <row r="32" spans="1:12" ht="15.75" x14ac:dyDescent="0.25">
      <c r="A32" s="334" t="s">
        <v>615</v>
      </c>
      <c r="B32" s="334" t="s">
        <v>767</v>
      </c>
      <c r="C32" s="334" t="s">
        <v>768</v>
      </c>
      <c r="D32" s="334" t="s">
        <v>1190</v>
      </c>
      <c r="E32" s="339"/>
      <c r="F32" s="340"/>
      <c r="G32" s="340"/>
      <c r="H32" s="340"/>
      <c r="I32" s="340"/>
      <c r="J32" s="340"/>
      <c r="K32" s="340"/>
      <c r="L32" s="340"/>
    </row>
    <row r="33" spans="1:12" ht="15.75" x14ac:dyDescent="0.25">
      <c r="A33" s="334" t="s">
        <v>1191</v>
      </c>
      <c r="B33" s="334" t="s">
        <v>909</v>
      </c>
      <c r="C33" s="334" t="s">
        <v>911</v>
      </c>
      <c r="D33" s="334" t="s">
        <v>912</v>
      </c>
      <c r="E33" s="339"/>
      <c r="F33" s="340"/>
      <c r="G33" s="340"/>
      <c r="H33" s="340"/>
      <c r="I33" s="340"/>
      <c r="J33" s="340"/>
      <c r="K33" s="340"/>
      <c r="L33" s="340"/>
    </row>
    <row r="34" spans="1:12" ht="15.75" x14ac:dyDescent="0.25">
      <c r="A34" s="334" t="s">
        <v>1192</v>
      </c>
      <c r="B34" s="334" t="s">
        <v>998</v>
      </c>
      <c r="C34" s="334" t="s">
        <v>1136</v>
      </c>
      <c r="D34" s="334" t="s">
        <v>915</v>
      </c>
      <c r="E34" s="339"/>
      <c r="F34" s="340"/>
      <c r="G34" s="340"/>
      <c r="H34" s="340"/>
      <c r="I34" s="340"/>
      <c r="J34" s="340"/>
      <c r="K34" s="340"/>
      <c r="L34" s="340"/>
    </row>
    <row r="35" spans="1:12" ht="15.75" x14ac:dyDescent="0.25">
      <c r="A35" s="334" t="s">
        <v>1195</v>
      </c>
      <c r="B35" s="334"/>
      <c r="C35" s="334"/>
      <c r="D35" s="334"/>
      <c r="E35" s="339"/>
      <c r="F35" s="340"/>
      <c r="G35" s="340"/>
      <c r="H35" s="340"/>
      <c r="I35" s="340"/>
      <c r="J35" s="340"/>
      <c r="K35" s="340"/>
      <c r="L35" s="340"/>
    </row>
    <row r="36" spans="1:12" ht="15.75" x14ac:dyDescent="0.25">
      <c r="A36" s="356" t="s">
        <v>1180</v>
      </c>
      <c r="B36" s="357"/>
      <c r="C36" s="357"/>
      <c r="D36" s="358"/>
      <c r="E36" s="546"/>
      <c r="F36" s="547"/>
      <c r="G36" s="547"/>
      <c r="H36" s="547"/>
      <c r="I36" s="757"/>
      <c r="J36" s="758"/>
      <c r="K36" s="758"/>
      <c r="L36" s="759"/>
    </row>
    <row r="37" spans="1:12" x14ac:dyDescent="0.25">
      <c r="A37" s="80"/>
      <c r="B37" s="80"/>
      <c r="C37" s="80"/>
      <c r="D37" s="80"/>
    </row>
    <row r="38" spans="1:12" x14ac:dyDescent="0.25">
      <c r="A38" s="80"/>
      <c r="B38" s="80"/>
      <c r="C38" s="80"/>
      <c r="D38" s="80"/>
    </row>
    <row r="39" spans="1:12" x14ac:dyDescent="0.25">
      <c r="A39" s="80"/>
      <c r="B39" s="80"/>
      <c r="C39" s="80"/>
      <c r="D39" s="80"/>
    </row>
    <row r="40" spans="1:12" x14ac:dyDescent="0.25">
      <c r="A40" s="80"/>
      <c r="B40" s="80"/>
      <c r="C40" s="80"/>
      <c r="D40" s="80"/>
    </row>
    <row r="41" spans="1:12" x14ac:dyDescent="0.25">
      <c r="A41" s="80"/>
      <c r="B41" s="80"/>
      <c r="C41" s="80"/>
      <c r="D41" s="80"/>
    </row>
    <row r="42" spans="1:12" x14ac:dyDescent="0.25">
      <c r="A42" s="80"/>
      <c r="B42" s="80"/>
      <c r="C42" s="80"/>
      <c r="D42" s="80"/>
    </row>
    <row r="43" spans="1:12" x14ac:dyDescent="0.25">
      <c r="A43" s="80"/>
      <c r="B43" s="80"/>
      <c r="C43" s="80"/>
      <c r="D43" s="80"/>
    </row>
    <row r="44" spans="1:12" x14ac:dyDescent="0.25">
      <c r="A44" s="80"/>
      <c r="B44" s="80"/>
      <c r="C44" s="80"/>
      <c r="D44" s="80"/>
    </row>
    <row r="45" spans="1:12" x14ac:dyDescent="0.25">
      <c r="A45" s="80"/>
      <c r="B45" s="80"/>
      <c r="C45" s="80"/>
      <c r="D45" s="80"/>
    </row>
    <row r="46" spans="1:12" x14ac:dyDescent="0.25">
      <c r="A46" s="80"/>
      <c r="B46" s="80"/>
      <c r="C46" s="80"/>
      <c r="D46" s="80"/>
    </row>
    <row r="47" spans="1:12" x14ac:dyDescent="0.25">
      <c r="A47" s="80"/>
      <c r="B47" s="80"/>
      <c r="C47" s="80"/>
      <c r="D47" s="80"/>
    </row>
    <row r="48" spans="1:12" x14ac:dyDescent="0.25">
      <c r="A48" s="80"/>
      <c r="B48" s="80"/>
      <c r="C48" s="80"/>
      <c r="D48" s="80"/>
    </row>
    <row r="49" spans="1:12" x14ac:dyDescent="0.25">
      <c r="A49" s="80"/>
      <c r="B49" s="80"/>
      <c r="C49" s="80"/>
      <c r="D49" s="80"/>
    </row>
    <row r="50" spans="1:12" x14ac:dyDescent="0.25">
      <c r="A50" s="80"/>
      <c r="B50" s="80"/>
      <c r="C50" s="80"/>
      <c r="D50" s="80"/>
    </row>
    <row r="51" spans="1:12" x14ac:dyDescent="0.25">
      <c r="A51" s="80"/>
      <c r="B51" s="80"/>
      <c r="C51" s="80"/>
      <c r="D51" s="80"/>
    </row>
    <row r="52" spans="1:12" x14ac:dyDescent="0.25">
      <c r="A52" s="80"/>
      <c r="B52" s="80"/>
      <c r="C52" s="80"/>
      <c r="D52" s="80"/>
    </row>
    <row r="55" spans="1:12" x14ac:dyDescent="0.25">
      <c r="A55" s="501"/>
      <c r="B55" s="501"/>
      <c r="C55" s="501"/>
      <c r="D55" s="501"/>
      <c r="E55" s="501"/>
      <c r="F55" s="501"/>
      <c r="G55" s="501"/>
      <c r="H55" s="501"/>
      <c r="I55" s="501"/>
      <c r="J55" s="501"/>
      <c r="K55" s="501"/>
      <c r="L55" s="50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x14ac:dyDescent="0.25">
      <c r="A57" s="502"/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</row>
  </sheetData>
  <mergeCells count="29">
    <mergeCell ref="A1:L1"/>
    <mergeCell ref="A2:L2"/>
    <mergeCell ref="A3:L3"/>
    <mergeCell ref="A4:L4"/>
    <mergeCell ref="A5:L5"/>
    <mergeCell ref="K8:L8"/>
    <mergeCell ref="A7:D7"/>
    <mergeCell ref="E7:H7"/>
    <mergeCell ref="I7:L7"/>
    <mergeCell ref="A8:B8"/>
    <mergeCell ref="C8:D8"/>
    <mergeCell ref="E8:F8"/>
    <mergeCell ref="G8:H8"/>
    <mergeCell ref="I8:J8"/>
    <mergeCell ref="A21:D21"/>
    <mergeCell ref="E21:H21"/>
    <mergeCell ref="I21:L21"/>
    <mergeCell ref="E22:H22"/>
    <mergeCell ref="I22:L22"/>
    <mergeCell ref="A55:L55"/>
    <mergeCell ref="A57:L57"/>
    <mergeCell ref="K23:L23"/>
    <mergeCell ref="E36:H36"/>
    <mergeCell ref="I36:L36"/>
    <mergeCell ref="A23:B23"/>
    <mergeCell ref="C23:D23"/>
    <mergeCell ref="E23:F23"/>
    <mergeCell ref="G23:H23"/>
    <mergeCell ref="I23:J23"/>
  </mergeCells>
  <pageMargins left="0.7" right="0.7" top="0.75" bottom="0.75" header="0.3" footer="0.3"/>
  <pageSetup paperSize="9" fitToWidth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A5" sqref="A5:K5"/>
    </sheetView>
  </sheetViews>
  <sheetFormatPr defaultRowHeight="15" x14ac:dyDescent="0.25"/>
  <cols>
    <col min="1" max="1" width="7" style="79" customWidth="1"/>
    <col min="2" max="2" width="7.85546875" style="79" customWidth="1"/>
    <col min="3" max="3" width="6.85546875" style="79" customWidth="1"/>
    <col min="4" max="4" width="7.7109375" style="79" customWidth="1"/>
    <col min="5" max="5" width="6.7109375" style="79" customWidth="1"/>
    <col min="6" max="6" width="8.28515625" style="79" customWidth="1"/>
    <col min="7" max="7" width="7.28515625" style="79" customWidth="1"/>
    <col min="8" max="16384" width="9.140625" style="79"/>
  </cols>
  <sheetData>
    <row r="1" spans="1:11" ht="18.75" x14ac:dyDescent="0.25">
      <c r="A1" s="478" t="s">
        <v>0</v>
      </c>
      <c r="B1" s="478"/>
      <c r="C1" s="478"/>
      <c r="D1" s="478"/>
      <c r="E1" s="478"/>
      <c r="F1" s="478"/>
      <c r="G1" s="478"/>
      <c r="H1" s="763"/>
      <c r="I1" s="763"/>
      <c r="J1" s="763"/>
      <c r="K1" s="763"/>
    </row>
    <row r="2" spans="1:11" ht="18.75" x14ac:dyDescent="0.25">
      <c r="A2" s="479" t="s">
        <v>1</v>
      </c>
      <c r="B2" s="479"/>
      <c r="C2" s="479"/>
      <c r="D2" s="479"/>
      <c r="E2" s="479"/>
      <c r="F2" s="479"/>
      <c r="G2" s="479"/>
      <c r="H2" s="763"/>
      <c r="I2" s="763"/>
      <c r="J2" s="763"/>
      <c r="K2" s="763"/>
    </row>
    <row r="3" spans="1:11" ht="18.75" x14ac:dyDescent="0.25">
      <c r="A3" s="479" t="s">
        <v>2</v>
      </c>
      <c r="B3" s="479"/>
      <c r="C3" s="479"/>
      <c r="D3" s="479"/>
      <c r="E3" s="479"/>
      <c r="F3" s="479"/>
      <c r="G3" s="479"/>
      <c r="H3" s="763"/>
      <c r="I3" s="763"/>
      <c r="J3" s="763"/>
      <c r="K3" s="763"/>
    </row>
    <row r="4" spans="1:11" ht="18.75" x14ac:dyDescent="0.3">
      <c r="A4" s="480" t="s">
        <v>1196</v>
      </c>
      <c r="B4" s="480"/>
      <c r="C4" s="480"/>
      <c r="D4" s="480"/>
      <c r="E4" s="480"/>
      <c r="F4" s="480"/>
      <c r="G4" s="480"/>
      <c r="H4" s="763"/>
      <c r="I4" s="763"/>
      <c r="J4" s="763"/>
      <c r="K4" s="763"/>
    </row>
    <row r="5" spans="1:11" ht="18.75" x14ac:dyDescent="0.3">
      <c r="A5" s="481" t="s">
        <v>89</v>
      </c>
      <c r="B5" s="481"/>
      <c r="C5" s="481"/>
      <c r="D5" s="481"/>
      <c r="E5" s="481"/>
      <c r="F5" s="481"/>
      <c r="G5" s="481"/>
      <c r="H5" s="763"/>
      <c r="I5" s="763"/>
      <c r="J5" s="763"/>
      <c r="K5" s="763"/>
    </row>
    <row r="6" spans="1:11" ht="19.5" thickBot="1" x14ac:dyDescent="0.35">
      <c r="A6" s="76"/>
      <c r="B6" s="76"/>
      <c r="C6" s="76"/>
      <c r="D6" s="76"/>
      <c r="E6" s="76"/>
      <c r="F6" s="76"/>
      <c r="G6" s="76"/>
    </row>
    <row r="7" spans="1:11" ht="16.5" thickBot="1" x14ac:dyDescent="0.3">
      <c r="A7" s="764" t="s">
        <v>50</v>
      </c>
      <c r="B7" s="765"/>
      <c r="C7" s="765"/>
      <c r="D7" s="766"/>
      <c r="E7" s="764" t="s">
        <v>51</v>
      </c>
      <c r="F7" s="765"/>
      <c r="G7" s="765"/>
      <c r="H7" s="766"/>
    </row>
    <row r="8" spans="1:11" ht="16.5" thickBot="1" x14ac:dyDescent="0.3">
      <c r="A8" s="767" t="s">
        <v>1197</v>
      </c>
      <c r="B8" s="768"/>
      <c r="C8" s="767" t="s">
        <v>1198</v>
      </c>
      <c r="D8" s="768"/>
      <c r="E8" s="767" t="s">
        <v>1197</v>
      </c>
      <c r="F8" s="768"/>
      <c r="G8" s="767" t="s">
        <v>1198</v>
      </c>
      <c r="H8" s="768"/>
    </row>
    <row r="9" spans="1:11" ht="16.5" thickBot="1" x14ac:dyDescent="0.3">
      <c r="A9" s="102" t="s">
        <v>237</v>
      </c>
      <c r="B9" s="96" t="s">
        <v>238</v>
      </c>
      <c r="C9" s="96" t="s">
        <v>237</v>
      </c>
      <c r="D9" s="96" t="s">
        <v>238</v>
      </c>
      <c r="E9" s="96" t="s">
        <v>237</v>
      </c>
      <c r="F9" s="96" t="s">
        <v>238</v>
      </c>
      <c r="G9" s="166" t="s">
        <v>237</v>
      </c>
      <c r="H9" s="110" t="s">
        <v>238</v>
      </c>
    </row>
    <row r="10" spans="1:11" ht="16.5" thickBot="1" x14ac:dyDescent="0.3">
      <c r="A10" s="93" t="s">
        <v>373</v>
      </c>
      <c r="B10" s="112">
        <v>0.20833333333333334</v>
      </c>
      <c r="C10" s="94">
        <v>0.22916666666666666</v>
      </c>
      <c r="D10" s="94">
        <v>0.27152777777777776</v>
      </c>
      <c r="E10" s="91" t="s">
        <v>373</v>
      </c>
      <c r="F10" s="112">
        <v>0.25</v>
      </c>
      <c r="G10" s="97">
        <v>0.27083333333333331</v>
      </c>
      <c r="H10" s="101">
        <v>0.31319444444444444</v>
      </c>
    </row>
    <row r="11" spans="1:11" ht="16.5" thickBot="1" x14ac:dyDescent="0.3">
      <c r="A11" s="101">
        <v>0.29236111111111113</v>
      </c>
      <c r="B11" s="94">
        <v>0.29583333333333334</v>
      </c>
      <c r="C11" s="94">
        <v>0.31666666666666665</v>
      </c>
      <c r="D11" s="94">
        <v>0.35902777777777778</v>
      </c>
      <c r="E11" s="94">
        <v>0.33402777777777781</v>
      </c>
      <c r="F11" s="94">
        <v>0.33749999999999997</v>
      </c>
      <c r="G11" s="97">
        <v>0.35833333333333334</v>
      </c>
      <c r="H11" s="101">
        <v>0.40069444444444446</v>
      </c>
    </row>
    <row r="12" spans="1:11" ht="16.5" thickBot="1" x14ac:dyDescent="0.3">
      <c r="A12" s="101">
        <v>0.37986111111111115</v>
      </c>
      <c r="B12" s="94">
        <v>0.3833333333333333</v>
      </c>
      <c r="C12" s="94">
        <v>0.40416666666666662</v>
      </c>
      <c r="D12" s="94">
        <v>0.4465277777777778</v>
      </c>
      <c r="E12" s="94">
        <v>0.42152777777777778</v>
      </c>
      <c r="F12" s="94">
        <v>0.42499999999999999</v>
      </c>
      <c r="G12" s="97">
        <v>0.4458333333333333</v>
      </c>
      <c r="H12" s="101">
        <v>0.48819444444444443</v>
      </c>
    </row>
    <row r="13" spans="1:11" ht="16.5" thickBot="1" x14ac:dyDescent="0.3">
      <c r="A13" s="101">
        <v>0.46736111111111112</v>
      </c>
      <c r="B13" s="94">
        <v>0.47083333333333338</v>
      </c>
      <c r="C13" s="94">
        <v>0.4916666666666667</v>
      </c>
      <c r="D13" s="94">
        <v>0.53402777777777777</v>
      </c>
      <c r="E13" s="94">
        <v>0.50902777777777775</v>
      </c>
      <c r="F13" s="94">
        <v>0.51250000000000007</v>
      </c>
      <c r="G13" s="97">
        <v>0.53333333333333333</v>
      </c>
      <c r="H13" s="101">
        <v>0.5756944444444444</v>
      </c>
    </row>
    <row r="14" spans="1:11" ht="16.5" thickBot="1" x14ac:dyDescent="0.3">
      <c r="A14" s="101">
        <v>0.55486111111111114</v>
      </c>
      <c r="B14" s="94">
        <v>0.55833333333333335</v>
      </c>
      <c r="C14" s="94">
        <v>0.57916666666666672</v>
      </c>
      <c r="D14" s="94">
        <v>0.62152777777777779</v>
      </c>
      <c r="E14" s="94">
        <v>0.59652777777777777</v>
      </c>
      <c r="F14" s="94">
        <v>0.6</v>
      </c>
      <c r="G14" s="97">
        <v>0.62083333333333335</v>
      </c>
      <c r="H14" s="101">
        <v>0.66319444444444442</v>
      </c>
    </row>
    <row r="15" spans="1:11" ht="16.5" thickBot="1" x14ac:dyDescent="0.3">
      <c r="A15" s="101">
        <v>0.64236111111111105</v>
      </c>
      <c r="B15" s="94">
        <v>0.64583333333333337</v>
      </c>
      <c r="C15" s="94">
        <v>0.66666666666666663</v>
      </c>
      <c r="D15" s="94">
        <v>0.7090277777777777</v>
      </c>
      <c r="E15" s="94">
        <v>0.68402777777777779</v>
      </c>
      <c r="F15" s="94">
        <v>0.6875</v>
      </c>
      <c r="G15" s="97">
        <v>0.70833333333333337</v>
      </c>
      <c r="H15" s="101">
        <v>0.75069444444444444</v>
      </c>
    </row>
    <row r="16" spans="1:11" ht="16.5" thickBot="1" x14ac:dyDescent="0.3">
      <c r="A16" s="101">
        <v>0.72986111111111107</v>
      </c>
      <c r="B16" s="94">
        <v>0.73333333333333339</v>
      </c>
      <c r="C16" s="94">
        <v>0.75416666666666676</v>
      </c>
      <c r="D16" s="94">
        <v>0.79652777777777783</v>
      </c>
      <c r="E16" s="94">
        <v>0.7715277777777777</v>
      </c>
      <c r="F16" s="94">
        <v>0.77500000000000002</v>
      </c>
      <c r="G16" s="97">
        <v>0.79583333333333339</v>
      </c>
      <c r="H16" s="101">
        <v>0.83819444444444446</v>
      </c>
    </row>
    <row r="17" spans="1:8" ht="16.5" thickBot="1" x14ac:dyDescent="0.3">
      <c r="A17" s="101">
        <v>0.81736111111111109</v>
      </c>
      <c r="B17" s="94">
        <v>0.8208333333333333</v>
      </c>
      <c r="C17" s="94">
        <v>0.84166666666666667</v>
      </c>
      <c r="D17" s="94"/>
      <c r="E17" s="94">
        <v>0.85902777777777783</v>
      </c>
      <c r="F17" s="94">
        <v>0.86249999999999993</v>
      </c>
      <c r="G17" s="97">
        <v>0.8833333333333333</v>
      </c>
      <c r="H17" s="101"/>
    </row>
    <row r="18" spans="1:8" ht="16.5" thickBot="1" x14ac:dyDescent="0.3">
      <c r="A18" s="164"/>
      <c r="B18" s="94"/>
      <c r="C18" s="94"/>
      <c r="D18" s="91"/>
      <c r="E18" s="112"/>
      <c r="F18" s="91"/>
      <c r="G18" s="98"/>
      <c r="H18" s="93"/>
    </row>
    <row r="19" spans="1:8" ht="16.5" thickBot="1" x14ac:dyDescent="0.3">
      <c r="A19" s="610" t="s">
        <v>1199</v>
      </c>
      <c r="B19" s="769"/>
      <c r="C19" s="769"/>
      <c r="D19" s="611"/>
      <c r="E19" s="610" t="s">
        <v>1199</v>
      </c>
      <c r="F19" s="769"/>
      <c r="G19" s="769"/>
      <c r="H19" s="611"/>
    </row>
    <row r="20" spans="1:8" x14ac:dyDescent="0.25">
      <c r="A20" s="80"/>
      <c r="B20" s="80"/>
      <c r="C20" s="80"/>
      <c r="D20" s="80"/>
    </row>
    <row r="21" spans="1:8" x14ac:dyDescent="0.25">
      <c r="A21" s="80"/>
      <c r="B21" s="80"/>
      <c r="C21" s="80"/>
      <c r="D21" s="80"/>
    </row>
    <row r="22" spans="1:8" x14ac:dyDescent="0.25">
      <c r="A22" s="80"/>
      <c r="B22" s="80"/>
      <c r="C22" s="80"/>
      <c r="D22" s="80"/>
    </row>
    <row r="23" spans="1:8" x14ac:dyDescent="0.25">
      <c r="A23" s="80"/>
      <c r="B23" s="80"/>
      <c r="C23" s="80"/>
      <c r="D23" s="80"/>
    </row>
    <row r="24" spans="1:8" x14ac:dyDescent="0.25">
      <c r="A24" s="80"/>
      <c r="B24" s="80"/>
      <c r="C24" s="80"/>
      <c r="D24" s="80"/>
    </row>
    <row r="25" spans="1:8" x14ac:dyDescent="0.25">
      <c r="A25" s="80"/>
      <c r="B25" s="80"/>
      <c r="C25" s="80"/>
      <c r="D25" s="80"/>
    </row>
    <row r="26" spans="1:8" x14ac:dyDescent="0.25">
      <c r="A26" s="80"/>
      <c r="B26" s="80"/>
      <c r="C26" s="80"/>
      <c r="D26" s="80"/>
    </row>
    <row r="27" spans="1:8" x14ac:dyDescent="0.25">
      <c r="A27" s="80"/>
      <c r="B27" s="80"/>
      <c r="C27" s="80"/>
      <c r="D27" s="80"/>
    </row>
    <row r="28" spans="1:8" x14ac:dyDescent="0.25">
      <c r="A28" s="80"/>
      <c r="B28" s="80"/>
      <c r="C28" s="80"/>
      <c r="D28" s="80"/>
    </row>
    <row r="29" spans="1:8" x14ac:dyDescent="0.25">
      <c r="A29" s="80"/>
      <c r="B29" s="80"/>
      <c r="C29" s="80"/>
      <c r="D29" s="80"/>
    </row>
    <row r="30" spans="1:8" x14ac:dyDescent="0.25">
      <c r="A30" s="80"/>
      <c r="B30" s="80"/>
      <c r="C30" s="80"/>
      <c r="D30" s="80"/>
    </row>
    <row r="31" spans="1:8" x14ac:dyDescent="0.25">
      <c r="A31" s="80"/>
      <c r="B31" s="80"/>
      <c r="C31" s="80"/>
      <c r="D31" s="80"/>
    </row>
    <row r="32" spans="1:8" x14ac:dyDescent="0.25">
      <c r="A32" s="80"/>
      <c r="B32" s="80"/>
      <c r="C32" s="80"/>
      <c r="D32" s="80"/>
    </row>
    <row r="33" spans="1:7" x14ac:dyDescent="0.25">
      <c r="A33" s="80"/>
      <c r="B33" s="80"/>
      <c r="C33" s="80"/>
      <c r="D33" s="80"/>
    </row>
    <row r="34" spans="1:7" x14ac:dyDescent="0.25">
      <c r="A34" s="80"/>
      <c r="B34" s="80"/>
      <c r="C34" s="80"/>
      <c r="D34" s="80"/>
    </row>
    <row r="35" spans="1:7" x14ac:dyDescent="0.25">
      <c r="A35" s="80"/>
      <c r="B35" s="80"/>
      <c r="C35" s="80"/>
      <c r="D35" s="80"/>
    </row>
    <row r="36" spans="1:7" x14ac:dyDescent="0.25">
      <c r="A36" s="80"/>
      <c r="B36" s="80"/>
      <c r="C36" s="80"/>
      <c r="D36" s="80"/>
    </row>
    <row r="39" spans="1:7" x14ac:dyDescent="0.25">
      <c r="A39" s="501"/>
      <c r="B39" s="501"/>
      <c r="C39" s="501"/>
      <c r="D39" s="501"/>
      <c r="E39" s="501"/>
      <c r="F39" s="501"/>
      <c r="G39" s="501"/>
    </row>
    <row r="40" spans="1:7" x14ac:dyDescent="0.25">
      <c r="A40" s="31"/>
      <c r="B40" s="31"/>
      <c r="C40" s="31"/>
      <c r="D40" s="31"/>
      <c r="E40" s="31"/>
      <c r="F40" s="31"/>
      <c r="G40" s="31"/>
    </row>
    <row r="41" spans="1:7" x14ac:dyDescent="0.25">
      <c r="A41" s="502"/>
      <c r="B41" s="502"/>
      <c r="C41" s="502"/>
      <c r="D41" s="502"/>
      <c r="E41" s="502"/>
      <c r="F41" s="502"/>
      <c r="G41" s="502"/>
    </row>
  </sheetData>
  <mergeCells count="15">
    <mergeCell ref="A39:G39"/>
    <mergeCell ref="A41:G41"/>
    <mergeCell ref="E7:H7"/>
    <mergeCell ref="G8:H8"/>
    <mergeCell ref="A8:B8"/>
    <mergeCell ref="C8:D8"/>
    <mergeCell ref="E8:F8"/>
    <mergeCell ref="A7:D7"/>
    <mergeCell ref="A19:D19"/>
    <mergeCell ref="E19:H19"/>
    <mergeCell ref="A1:K1"/>
    <mergeCell ref="A2:K2"/>
    <mergeCell ref="A3:K3"/>
    <mergeCell ref="A4:K4"/>
    <mergeCell ref="A5:K5"/>
  </mergeCells>
  <pageMargins left="0.7" right="0.7" top="0.75" bottom="0.75" header="0.3" footer="0.3"/>
  <pageSetup paperSize="9" fitToWidth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C6" sqref="C6"/>
    </sheetView>
  </sheetViews>
  <sheetFormatPr defaultRowHeight="15" x14ac:dyDescent="0.25"/>
  <cols>
    <col min="1" max="1" width="7" style="79" customWidth="1"/>
    <col min="2" max="2" width="7.85546875" style="79" customWidth="1"/>
    <col min="3" max="3" width="6.85546875" style="79" customWidth="1"/>
    <col min="4" max="4" width="7.7109375" style="79" customWidth="1"/>
    <col min="5" max="5" width="6.7109375" style="79" customWidth="1"/>
    <col min="6" max="6" width="8.28515625" style="79" customWidth="1"/>
    <col min="7" max="7" width="7.28515625" style="79" customWidth="1"/>
    <col min="8" max="16384" width="9.140625" style="79"/>
  </cols>
  <sheetData>
    <row r="1" spans="1:11" ht="18.75" x14ac:dyDescent="0.25">
      <c r="A1" s="478" t="s">
        <v>1200</v>
      </c>
      <c r="B1" s="478"/>
      <c r="C1" s="478"/>
      <c r="D1" s="478"/>
      <c r="E1" s="478"/>
      <c r="F1" s="478"/>
      <c r="G1" s="478"/>
      <c r="H1" s="583"/>
      <c r="I1" s="583"/>
      <c r="J1" s="583"/>
      <c r="K1" s="583"/>
    </row>
    <row r="2" spans="1:11" ht="18.75" x14ac:dyDescent="0.25">
      <c r="A2" s="479" t="s">
        <v>1</v>
      </c>
      <c r="B2" s="479"/>
      <c r="C2" s="479"/>
      <c r="D2" s="479"/>
      <c r="E2" s="479"/>
      <c r="F2" s="479"/>
      <c r="G2" s="479"/>
      <c r="H2" s="583"/>
      <c r="I2" s="583"/>
      <c r="J2" s="583"/>
      <c r="K2" s="583"/>
    </row>
    <row r="3" spans="1:11" ht="18.75" x14ac:dyDescent="0.25">
      <c r="A3" s="479" t="s">
        <v>2</v>
      </c>
      <c r="B3" s="479"/>
      <c r="C3" s="479"/>
      <c r="D3" s="479"/>
      <c r="E3" s="479"/>
      <c r="F3" s="479"/>
      <c r="G3" s="479"/>
      <c r="H3" s="583"/>
      <c r="I3" s="583"/>
      <c r="J3" s="583"/>
      <c r="K3" s="583"/>
    </row>
    <row r="4" spans="1:11" ht="18.75" x14ac:dyDescent="0.3">
      <c r="A4" s="480" t="s">
        <v>1196</v>
      </c>
      <c r="B4" s="480"/>
      <c r="C4" s="480"/>
      <c r="D4" s="480"/>
      <c r="E4" s="480"/>
      <c r="F4" s="480"/>
      <c r="G4" s="480"/>
      <c r="H4" s="763"/>
      <c r="I4" s="763"/>
      <c r="J4" s="763"/>
      <c r="K4" s="763"/>
    </row>
    <row r="5" spans="1:11" ht="18.75" x14ac:dyDescent="0.3">
      <c r="A5" s="481" t="s">
        <v>64</v>
      </c>
      <c r="B5" s="481"/>
      <c r="C5" s="481"/>
      <c r="D5" s="481"/>
      <c r="E5" s="481"/>
      <c r="F5" s="481"/>
      <c r="G5" s="481"/>
      <c r="H5" s="763"/>
      <c r="I5" s="763"/>
      <c r="J5" s="763"/>
      <c r="K5" s="763"/>
    </row>
    <row r="6" spans="1:11" ht="19.5" thickBot="1" x14ac:dyDescent="0.35">
      <c r="A6" s="76"/>
      <c r="B6" s="76"/>
      <c r="C6" s="76"/>
      <c r="D6" s="76"/>
      <c r="E6" s="76"/>
      <c r="F6" s="76"/>
      <c r="G6" s="76"/>
    </row>
    <row r="7" spans="1:11" ht="16.5" thickBot="1" x14ac:dyDescent="0.3">
      <c r="A7" s="764" t="s">
        <v>50</v>
      </c>
      <c r="B7" s="765"/>
      <c r="C7" s="765"/>
      <c r="D7" s="766"/>
      <c r="E7" s="764" t="s">
        <v>51</v>
      </c>
      <c r="F7" s="765"/>
      <c r="G7" s="765"/>
      <c r="H7" s="766"/>
    </row>
    <row r="8" spans="1:11" ht="16.5" thickBot="1" x14ac:dyDescent="0.3">
      <c r="A8" s="767" t="s">
        <v>1197</v>
      </c>
      <c r="B8" s="768"/>
      <c r="C8" s="767" t="s">
        <v>1198</v>
      </c>
      <c r="D8" s="768"/>
      <c r="E8" s="767" t="s">
        <v>1197</v>
      </c>
      <c r="F8" s="768"/>
      <c r="G8" s="767" t="s">
        <v>1198</v>
      </c>
      <c r="H8" s="768"/>
    </row>
    <row r="9" spans="1:11" ht="16.5" thickBot="1" x14ac:dyDescent="0.3">
      <c r="A9" s="102" t="s">
        <v>237</v>
      </c>
      <c r="B9" s="96" t="s">
        <v>238</v>
      </c>
      <c r="C9" s="96" t="s">
        <v>237</v>
      </c>
      <c r="D9" s="96" t="s">
        <v>238</v>
      </c>
      <c r="E9" s="96" t="s">
        <v>237</v>
      </c>
      <c r="F9" s="96" t="s">
        <v>238</v>
      </c>
      <c r="G9" s="166" t="s">
        <v>237</v>
      </c>
      <c r="H9" s="110" t="s">
        <v>238</v>
      </c>
    </row>
    <row r="10" spans="1:11" ht="15.75" thickBot="1" x14ac:dyDescent="0.3">
      <c r="A10" s="167" t="s">
        <v>373</v>
      </c>
      <c r="B10" s="168">
        <v>0.20833333333333334</v>
      </c>
      <c r="C10" s="169">
        <v>0.22916666666666666</v>
      </c>
      <c r="D10" s="169">
        <v>0.27152777777777776</v>
      </c>
      <c r="E10" s="170" t="s">
        <v>373</v>
      </c>
      <c r="F10" s="168">
        <v>0.25</v>
      </c>
      <c r="G10" s="169">
        <v>0.27083333333333331</v>
      </c>
      <c r="H10" s="169">
        <v>0.31319444444444444</v>
      </c>
    </row>
    <row r="11" spans="1:11" ht="15.75" thickBot="1" x14ac:dyDescent="0.3">
      <c r="A11" s="171">
        <v>0.29236111111111113</v>
      </c>
      <c r="B11" s="169">
        <v>0.29583333333333334</v>
      </c>
      <c r="C11" s="169">
        <v>0.31666666666666665</v>
      </c>
      <c r="D11" s="169">
        <v>0.35902777777777778</v>
      </c>
      <c r="E11" s="169">
        <v>0.33402777777777781</v>
      </c>
      <c r="F11" s="169">
        <v>0.33749999999999997</v>
      </c>
      <c r="G11" s="169">
        <v>0.35833333333333334</v>
      </c>
      <c r="H11" s="169">
        <v>0.40069444444444446</v>
      </c>
    </row>
    <row r="12" spans="1:11" ht="15.75" thickBot="1" x14ac:dyDescent="0.3">
      <c r="A12" s="171">
        <v>0.37986111111111115</v>
      </c>
      <c r="B12" s="169">
        <v>0.3833333333333333</v>
      </c>
      <c r="C12" s="169">
        <v>0.40416666666666662</v>
      </c>
      <c r="D12" s="169">
        <v>0.4465277777777778</v>
      </c>
      <c r="E12" s="169">
        <v>0.42152777777777778</v>
      </c>
      <c r="F12" s="169">
        <v>0.42499999999999999</v>
      </c>
      <c r="G12" s="169">
        <v>0.4458333333333333</v>
      </c>
      <c r="H12" s="169">
        <v>0.48819444444444443</v>
      </c>
    </row>
    <row r="13" spans="1:11" ht="15.75" thickBot="1" x14ac:dyDescent="0.3">
      <c r="A13" s="171">
        <v>0.46736111111111112</v>
      </c>
      <c r="B13" s="169">
        <v>0.47083333333333338</v>
      </c>
      <c r="C13" s="169">
        <v>0.4916666666666667</v>
      </c>
      <c r="D13" s="169">
        <v>0.53402777777777777</v>
      </c>
      <c r="E13" s="169">
        <v>0.50902777777777775</v>
      </c>
      <c r="F13" s="169">
        <v>0.51250000000000007</v>
      </c>
      <c r="G13" s="169">
        <v>0.53333333333333333</v>
      </c>
      <c r="H13" s="169">
        <v>0.5756944444444444</v>
      </c>
    </row>
    <row r="14" spans="1:11" ht="15.75" thickBot="1" x14ac:dyDescent="0.3">
      <c r="A14" s="171">
        <v>0.55486111111111114</v>
      </c>
      <c r="B14" s="169">
        <v>0.55833333333333335</v>
      </c>
      <c r="C14" s="169">
        <v>0.57916666666666672</v>
      </c>
      <c r="D14" s="169">
        <v>0.62152777777777779</v>
      </c>
      <c r="E14" s="169">
        <v>0.59652777777777777</v>
      </c>
      <c r="F14" s="169">
        <v>0.6</v>
      </c>
      <c r="G14" s="169">
        <v>0.62083333333333335</v>
      </c>
      <c r="H14" s="169">
        <v>0.66319444444444442</v>
      </c>
    </row>
    <row r="15" spans="1:11" ht="15.75" thickBot="1" x14ac:dyDescent="0.3">
      <c r="A15" s="171">
        <v>0.64236111111111105</v>
      </c>
      <c r="B15" s="169">
        <v>0.64583333333333337</v>
      </c>
      <c r="C15" s="169">
        <v>0.66666666666666663</v>
      </c>
      <c r="D15" s="169">
        <v>0.7090277777777777</v>
      </c>
      <c r="E15" s="169">
        <v>0.68402777777777779</v>
      </c>
      <c r="F15" s="169">
        <v>0.6875</v>
      </c>
      <c r="G15" s="169">
        <v>0.70833333333333337</v>
      </c>
      <c r="H15" s="169">
        <v>0.75069444444444444</v>
      </c>
    </row>
    <row r="16" spans="1:11" ht="15.75" thickBot="1" x14ac:dyDescent="0.3">
      <c r="A16" s="171">
        <v>0.72986111111111107</v>
      </c>
      <c r="B16" s="169">
        <v>0.73333333333333339</v>
      </c>
      <c r="C16" s="169">
        <v>0.75416666666666676</v>
      </c>
      <c r="D16" s="169">
        <v>0.79652777777777783</v>
      </c>
      <c r="E16" s="169">
        <v>0.7715277777777777</v>
      </c>
      <c r="F16" s="169">
        <v>0.77500000000000002</v>
      </c>
      <c r="G16" s="169">
        <v>0.79583333333333339</v>
      </c>
      <c r="H16" s="169">
        <v>0.83819444444444446</v>
      </c>
    </row>
    <row r="17" spans="1:8" ht="15.75" thickBot="1" x14ac:dyDescent="0.3">
      <c r="A17" s="171">
        <v>0.81736111111111109</v>
      </c>
      <c r="B17" s="169">
        <v>0.8208333333333333</v>
      </c>
      <c r="C17" s="169">
        <v>0.84166666666666667</v>
      </c>
      <c r="D17" s="169"/>
      <c r="E17" s="169">
        <v>0.85902777777777783</v>
      </c>
      <c r="F17" s="169">
        <v>0.86249999999999993</v>
      </c>
      <c r="G17" s="169">
        <v>0.8833333333333333</v>
      </c>
      <c r="H17" s="169"/>
    </row>
    <row r="18" spans="1:8" ht="15.75" thickBot="1" x14ac:dyDescent="0.3">
      <c r="A18" s="171"/>
      <c r="B18" s="169"/>
      <c r="C18" s="169"/>
      <c r="D18" s="170"/>
      <c r="E18" s="169"/>
      <c r="F18" s="170"/>
      <c r="G18" s="170"/>
      <c r="H18" s="170"/>
    </row>
    <row r="19" spans="1:8" ht="16.5" thickBot="1" x14ac:dyDescent="0.3">
      <c r="A19" s="610" t="s">
        <v>1199</v>
      </c>
      <c r="B19" s="769"/>
      <c r="C19" s="769"/>
      <c r="D19" s="611"/>
      <c r="E19" s="610" t="s">
        <v>1199</v>
      </c>
      <c r="F19" s="769"/>
      <c r="G19" s="769"/>
      <c r="H19" s="611"/>
    </row>
    <row r="20" spans="1:8" x14ac:dyDescent="0.25">
      <c r="A20" s="80"/>
      <c r="B20" s="80"/>
      <c r="C20" s="80"/>
      <c r="D20" s="80"/>
    </row>
    <row r="21" spans="1:8" x14ac:dyDescent="0.25">
      <c r="A21" s="80"/>
      <c r="B21" s="80"/>
      <c r="C21" s="80"/>
      <c r="D21" s="80"/>
    </row>
    <row r="22" spans="1:8" x14ac:dyDescent="0.25">
      <c r="A22" s="80"/>
      <c r="B22" s="80"/>
      <c r="C22" s="80"/>
      <c r="D22" s="80"/>
    </row>
    <row r="23" spans="1:8" x14ac:dyDescent="0.25">
      <c r="A23" s="80"/>
      <c r="B23" s="80"/>
      <c r="C23" s="80"/>
      <c r="D23" s="80"/>
    </row>
    <row r="24" spans="1:8" x14ac:dyDescent="0.25">
      <c r="A24" s="80"/>
      <c r="B24" s="80"/>
      <c r="C24" s="80"/>
      <c r="D24" s="80"/>
    </row>
    <row r="25" spans="1:8" x14ac:dyDescent="0.25">
      <c r="A25" s="80"/>
      <c r="B25" s="80"/>
      <c r="C25" s="80"/>
      <c r="D25" s="80"/>
    </row>
    <row r="26" spans="1:8" x14ac:dyDescent="0.25">
      <c r="A26" s="80"/>
      <c r="B26" s="80"/>
      <c r="C26" s="80"/>
      <c r="D26" s="80"/>
    </row>
    <row r="27" spans="1:8" x14ac:dyDescent="0.25">
      <c r="A27" s="80"/>
      <c r="B27" s="80"/>
      <c r="C27" s="80"/>
      <c r="D27" s="80"/>
    </row>
    <row r="28" spans="1:8" x14ac:dyDescent="0.25">
      <c r="A28" s="80"/>
      <c r="B28" s="80"/>
      <c r="C28" s="80"/>
      <c r="D28" s="80"/>
    </row>
    <row r="29" spans="1:8" x14ac:dyDescent="0.25">
      <c r="A29" s="80"/>
      <c r="B29" s="80"/>
      <c r="C29" s="80"/>
      <c r="D29" s="80"/>
    </row>
    <row r="30" spans="1:8" x14ac:dyDescent="0.25">
      <c r="A30" s="80"/>
      <c r="B30" s="80"/>
      <c r="C30" s="80"/>
      <c r="D30" s="80"/>
    </row>
    <row r="31" spans="1:8" x14ac:dyDescent="0.25">
      <c r="A31" s="80"/>
      <c r="B31" s="80"/>
      <c r="C31" s="80"/>
      <c r="D31" s="80"/>
    </row>
    <row r="32" spans="1:8" x14ac:dyDescent="0.25">
      <c r="A32" s="80"/>
      <c r="B32" s="80"/>
      <c r="C32" s="80"/>
      <c r="D32" s="80"/>
    </row>
    <row r="33" spans="1:7" x14ac:dyDescent="0.25">
      <c r="A33" s="80"/>
      <c r="B33" s="80"/>
      <c r="C33" s="80"/>
      <c r="D33" s="80"/>
    </row>
    <row r="34" spans="1:7" x14ac:dyDescent="0.25">
      <c r="A34" s="80"/>
      <c r="B34" s="80"/>
      <c r="C34" s="80"/>
      <c r="D34" s="80"/>
    </row>
    <row r="35" spans="1:7" x14ac:dyDescent="0.25">
      <c r="A35" s="80"/>
      <c r="B35" s="80"/>
      <c r="C35" s="80"/>
      <c r="D35" s="80"/>
    </row>
    <row r="36" spans="1:7" x14ac:dyDescent="0.25">
      <c r="A36" s="80"/>
      <c r="B36" s="80"/>
      <c r="C36" s="80"/>
      <c r="D36" s="80"/>
    </row>
    <row r="39" spans="1:7" x14ac:dyDescent="0.25">
      <c r="A39" s="501"/>
      <c r="B39" s="501"/>
      <c r="C39" s="501"/>
      <c r="D39" s="501"/>
      <c r="E39" s="501"/>
      <c r="F39" s="501"/>
      <c r="G39" s="501"/>
    </row>
    <row r="40" spans="1:7" x14ac:dyDescent="0.25">
      <c r="A40" s="31"/>
      <c r="B40" s="31"/>
      <c r="C40" s="31"/>
      <c r="D40" s="31"/>
      <c r="E40" s="31"/>
      <c r="F40" s="31"/>
      <c r="G40" s="31"/>
    </row>
    <row r="41" spans="1:7" x14ac:dyDescent="0.25">
      <c r="A41" s="502"/>
      <c r="B41" s="502"/>
      <c r="C41" s="502"/>
      <c r="D41" s="502"/>
      <c r="E41" s="502"/>
      <c r="F41" s="502"/>
      <c r="G41" s="502"/>
    </row>
  </sheetData>
  <mergeCells count="15">
    <mergeCell ref="A39:G39"/>
    <mergeCell ref="A41:G41"/>
    <mergeCell ref="A3:K3"/>
    <mergeCell ref="A19:D19"/>
    <mergeCell ref="E19:H19"/>
    <mergeCell ref="A2:K2"/>
    <mergeCell ref="A1:K1"/>
    <mergeCell ref="A4:K4"/>
    <mergeCell ref="A5:K5"/>
    <mergeCell ref="A8:B8"/>
    <mergeCell ref="C8:D8"/>
    <mergeCell ref="E8:F8"/>
    <mergeCell ref="G8:H8"/>
    <mergeCell ref="A7:D7"/>
    <mergeCell ref="E7:H7"/>
  </mergeCells>
  <pageMargins left="0.7" right="0.7" top="0.75" bottom="0.75" header="0.3" footer="0.3"/>
  <pageSetup paperSize="9" fitToWidth="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opLeftCell="A28" workbookViewId="0">
      <selection activeCell="C6" sqref="C6"/>
    </sheetView>
  </sheetViews>
  <sheetFormatPr defaultRowHeight="15" x14ac:dyDescent="0.25"/>
  <cols>
    <col min="1" max="1" width="7" style="79" customWidth="1"/>
    <col min="2" max="2" width="7.85546875" style="79" customWidth="1"/>
    <col min="3" max="3" width="6.85546875" style="79" customWidth="1"/>
    <col min="4" max="4" width="7.7109375" style="79" customWidth="1"/>
    <col min="5" max="5" width="6.7109375" style="79" customWidth="1"/>
    <col min="6" max="6" width="8.28515625" style="79" customWidth="1"/>
    <col min="7" max="7" width="7.28515625" style="79" customWidth="1"/>
    <col min="8" max="8" width="7.7109375" style="79" customWidth="1"/>
    <col min="9" max="9" width="7" style="79" customWidth="1"/>
    <col min="10" max="10" width="6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1201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8.75" x14ac:dyDescent="0.25">
      <c r="A7" s="771" t="s">
        <v>50</v>
      </c>
      <c r="B7" s="772"/>
      <c r="C7" s="772"/>
      <c r="D7" s="773"/>
      <c r="E7" s="771" t="s">
        <v>51</v>
      </c>
      <c r="F7" s="772"/>
      <c r="G7" s="772"/>
      <c r="H7" s="773"/>
      <c r="I7" s="771" t="s">
        <v>96</v>
      </c>
      <c r="J7" s="772"/>
      <c r="K7" s="772"/>
      <c r="L7" s="773"/>
    </row>
    <row r="8" spans="1:15" ht="18.75" x14ac:dyDescent="0.25">
      <c r="A8" s="777" t="s">
        <v>1202</v>
      </c>
      <c r="B8" s="778"/>
      <c r="C8" s="777" t="s">
        <v>1203</v>
      </c>
      <c r="D8" s="778"/>
      <c r="E8" s="777" t="s">
        <v>1202</v>
      </c>
      <c r="F8" s="778"/>
      <c r="G8" s="777" t="s">
        <v>1203</v>
      </c>
      <c r="H8" s="778"/>
      <c r="I8" s="777" t="s">
        <v>1202</v>
      </c>
      <c r="J8" s="778"/>
      <c r="K8" s="777" t="s">
        <v>1203</v>
      </c>
      <c r="L8" s="778"/>
    </row>
    <row r="9" spans="1:15" ht="18.75" x14ac:dyDescent="0.25">
      <c r="A9" s="172" t="s">
        <v>10</v>
      </c>
      <c r="B9" s="172" t="s">
        <v>11</v>
      </c>
      <c r="C9" s="172" t="s">
        <v>10</v>
      </c>
      <c r="D9" s="172" t="s">
        <v>11</v>
      </c>
      <c r="E9" s="172" t="s">
        <v>10</v>
      </c>
      <c r="F9" s="172" t="s">
        <v>11</v>
      </c>
      <c r="G9" s="172" t="s">
        <v>10</v>
      </c>
      <c r="H9" s="172" t="s">
        <v>11</v>
      </c>
      <c r="I9" s="172" t="s">
        <v>10</v>
      </c>
      <c r="J9" s="172" t="s">
        <v>11</v>
      </c>
      <c r="K9" s="172" t="s">
        <v>10</v>
      </c>
      <c r="L9" s="172" t="s">
        <v>11</v>
      </c>
    </row>
    <row r="10" spans="1:15" ht="18.75" x14ac:dyDescent="0.25">
      <c r="A10" s="173" t="s">
        <v>1204</v>
      </c>
      <c r="B10" s="174">
        <v>0.20833333333333334</v>
      </c>
      <c r="C10" s="174">
        <v>0.25347222222222221</v>
      </c>
      <c r="D10" s="174">
        <v>0.25486111111111109</v>
      </c>
      <c r="E10" s="173"/>
      <c r="F10" s="174">
        <v>0.22777777777777777</v>
      </c>
      <c r="G10" s="174">
        <v>0.2722222222222222</v>
      </c>
      <c r="H10" s="174">
        <v>0.27291666666666664</v>
      </c>
      <c r="I10" s="172"/>
      <c r="J10" s="172"/>
      <c r="K10" s="172"/>
      <c r="L10" s="172"/>
    </row>
    <row r="11" spans="1:15" ht="18.75" x14ac:dyDescent="0.25">
      <c r="A11" s="174">
        <v>0.3</v>
      </c>
      <c r="B11" s="174">
        <v>0.30208333333333331</v>
      </c>
      <c r="C11" s="174">
        <v>0.34722222222222227</v>
      </c>
      <c r="D11" s="174">
        <v>0.35069444444444442</v>
      </c>
      <c r="E11" s="174">
        <v>0.73472222222222217</v>
      </c>
      <c r="F11" s="174">
        <v>0.32291666666666669</v>
      </c>
      <c r="G11" s="174">
        <v>0.36805555555555558</v>
      </c>
      <c r="H11" s="174">
        <v>0.37152777777777773</v>
      </c>
      <c r="I11" s="173"/>
      <c r="J11" s="174"/>
      <c r="K11" s="174"/>
      <c r="L11" s="174">
        <v>0.28263888888888888</v>
      </c>
    </row>
    <row r="12" spans="1:15" ht="18.75" x14ac:dyDescent="0.25">
      <c r="A12" s="174">
        <v>0.39583333333333331</v>
      </c>
      <c r="B12" s="174">
        <v>0.39930555555555558</v>
      </c>
      <c r="C12" s="174">
        <v>0.44444444444444442</v>
      </c>
      <c r="D12" s="174">
        <v>0.4513888888888889</v>
      </c>
      <c r="E12" s="174">
        <v>0.41666666666666669</v>
      </c>
      <c r="F12" s="174">
        <v>0.4201388888888889</v>
      </c>
      <c r="G12" s="174">
        <v>0.46527777777777773</v>
      </c>
      <c r="H12" s="174">
        <v>0.46666666666666662</v>
      </c>
      <c r="I12" s="174">
        <v>0.32777777777777778</v>
      </c>
      <c r="J12" s="174">
        <v>0.33333333333333331</v>
      </c>
      <c r="K12" s="174">
        <v>0.37847222222222227</v>
      </c>
      <c r="L12" s="174">
        <v>0.38194444444444442</v>
      </c>
    </row>
    <row r="13" spans="1:15" ht="18.75" x14ac:dyDescent="0.25">
      <c r="A13" s="174">
        <v>0.49652777777777773</v>
      </c>
      <c r="B13" s="174">
        <v>0.5</v>
      </c>
      <c r="C13" s="174">
        <v>0.54513888888888895</v>
      </c>
      <c r="D13" s="174">
        <v>0.54861111111111105</v>
      </c>
      <c r="E13" s="174">
        <v>0.51180555555555551</v>
      </c>
      <c r="F13" s="174">
        <v>0.51527777777777783</v>
      </c>
      <c r="G13" s="174">
        <v>0.56041666666666667</v>
      </c>
      <c r="H13" s="174">
        <v>0.56388888888888888</v>
      </c>
      <c r="I13" s="174">
        <v>0.42708333333333331</v>
      </c>
      <c r="J13" s="174">
        <v>0.43055555555555558</v>
      </c>
      <c r="K13" s="174">
        <v>0.47569444444444442</v>
      </c>
      <c r="L13" s="174">
        <v>0.4826388888888889</v>
      </c>
    </row>
    <row r="14" spans="1:15" ht="18.75" x14ac:dyDescent="0.25">
      <c r="A14" s="174">
        <v>0.59375</v>
      </c>
      <c r="B14" s="174">
        <v>0.59722222222222221</v>
      </c>
      <c r="C14" s="174">
        <v>0.64236111111111105</v>
      </c>
      <c r="D14" s="174">
        <v>0.64583333333333337</v>
      </c>
      <c r="E14" s="174">
        <v>0.60902777777777783</v>
      </c>
      <c r="F14" s="174">
        <v>0.61250000000000004</v>
      </c>
      <c r="G14" s="174">
        <v>0.65763888888888888</v>
      </c>
      <c r="H14" s="174">
        <v>0.66666666666666663</v>
      </c>
      <c r="I14" s="174">
        <v>0.52777777777777779</v>
      </c>
      <c r="J14" s="174">
        <v>0.53125</v>
      </c>
      <c r="K14" s="174">
        <v>0.57638888888888895</v>
      </c>
      <c r="L14" s="174">
        <v>0.57986111111111105</v>
      </c>
    </row>
    <row r="15" spans="1:15" ht="18.75" x14ac:dyDescent="0.25">
      <c r="A15" s="174">
        <v>0.69097222222222221</v>
      </c>
      <c r="B15" s="174">
        <v>0.69444444444444453</v>
      </c>
      <c r="C15" s="174">
        <v>0.73958333333333337</v>
      </c>
      <c r="D15" s="174">
        <v>0.74305555555555547</v>
      </c>
      <c r="E15" s="174">
        <v>0.71180555555555547</v>
      </c>
      <c r="F15" s="174">
        <v>0.71527777777777779</v>
      </c>
      <c r="G15" s="174">
        <v>0.76041666666666663</v>
      </c>
      <c r="H15" s="174">
        <v>0.76388888888888884</v>
      </c>
      <c r="I15" s="174">
        <v>0.625</v>
      </c>
      <c r="J15" s="174">
        <v>0.62847222222222221</v>
      </c>
      <c r="K15" s="174">
        <v>0.67361111111111116</v>
      </c>
      <c r="L15" s="174">
        <v>0.67708333333333337</v>
      </c>
      <c r="O15" s="80"/>
    </row>
    <row r="16" spans="1:15" ht="18.75" x14ac:dyDescent="0.25">
      <c r="A16" s="174">
        <v>0.78819444444444453</v>
      </c>
      <c r="B16" s="174">
        <v>0.79166666666666663</v>
      </c>
      <c r="C16" s="174">
        <v>0.83680555555555547</v>
      </c>
      <c r="D16" s="174"/>
      <c r="E16" s="175">
        <v>0.80902777777777779</v>
      </c>
      <c r="F16" s="174">
        <v>0.8125</v>
      </c>
      <c r="G16" s="174">
        <v>0.85763888888888884</v>
      </c>
      <c r="H16" s="174"/>
      <c r="I16" s="174">
        <v>0.72222222222222221</v>
      </c>
      <c r="J16" s="174">
        <v>0.72569444444444453</v>
      </c>
      <c r="K16" s="174">
        <v>0.77083333333333337</v>
      </c>
      <c r="L16" s="174">
        <v>0.77430555555555547</v>
      </c>
    </row>
    <row r="17" spans="1:12" ht="18.75" x14ac:dyDescent="0.25">
      <c r="A17" s="176"/>
      <c r="B17" s="174"/>
      <c r="C17" s="174"/>
      <c r="D17" s="173"/>
      <c r="E17" s="176"/>
      <c r="F17" s="173"/>
      <c r="G17" s="173"/>
      <c r="H17" s="173"/>
      <c r="I17" s="174">
        <v>0.81944444444444453</v>
      </c>
      <c r="J17" s="174">
        <v>0.82291666666666663</v>
      </c>
      <c r="K17" s="174">
        <v>0.86805555555555547</v>
      </c>
      <c r="L17" s="174"/>
    </row>
    <row r="18" spans="1:12" ht="18.75" x14ac:dyDescent="0.25">
      <c r="A18" s="777" t="s">
        <v>1205</v>
      </c>
      <c r="B18" s="779"/>
      <c r="C18" s="779"/>
      <c r="D18" s="778"/>
      <c r="E18" s="777" t="s">
        <v>1205</v>
      </c>
      <c r="F18" s="779"/>
      <c r="G18" s="779"/>
      <c r="H18" s="778"/>
      <c r="I18" s="777" t="s">
        <v>1206</v>
      </c>
      <c r="J18" s="779"/>
      <c r="K18" s="779"/>
      <c r="L18" s="778"/>
    </row>
    <row r="19" spans="1:12" ht="18.75" x14ac:dyDescent="0.25">
      <c r="A19" s="771" t="s">
        <v>69</v>
      </c>
      <c r="B19" s="772"/>
      <c r="C19" s="772"/>
      <c r="D19" s="773"/>
      <c r="E19" s="771" t="s">
        <v>31</v>
      </c>
      <c r="F19" s="772"/>
      <c r="G19" s="772"/>
      <c r="H19" s="773"/>
      <c r="I19" s="771" t="s">
        <v>187</v>
      </c>
      <c r="J19" s="772"/>
      <c r="K19" s="772"/>
      <c r="L19" s="773"/>
    </row>
    <row r="20" spans="1:12" ht="18.75" x14ac:dyDescent="0.25">
      <c r="A20" s="777" t="s">
        <v>1202</v>
      </c>
      <c r="B20" s="778"/>
      <c r="C20" s="777" t="s">
        <v>1203</v>
      </c>
      <c r="D20" s="778"/>
      <c r="E20" s="777" t="s">
        <v>1202</v>
      </c>
      <c r="F20" s="778"/>
      <c r="G20" s="777" t="s">
        <v>1203</v>
      </c>
      <c r="H20" s="778"/>
      <c r="I20" s="777" t="s">
        <v>1202</v>
      </c>
      <c r="J20" s="778"/>
      <c r="K20" s="777" t="s">
        <v>1203</v>
      </c>
      <c r="L20" s="778"/>
    </row>
    <row r="21" spans="1:12" ht="18.75" x14ac:dyDescent="0.25">
      <c r="A21" s="172" t="s">
        <v>10</v>
      </c>
      <c r="B21" s="172" t="s">
        <v>11</v>
      </c>
      <c r="C21" s="172" t="s">
        <v>10</v>
      </c>
      <c r="D21" s="172" t="s">
        <v>11</v>
      </c>
      <c r="E21" s="172" t="s">
        <v>10</v>
      </c>
      <c r="F21" s="172" t="s">
        <v>11</v>
      </c>
      <c r="G21" s="172" t="s">
        <v>10</v>
      </c>
      <c r="H21" s="172" t="s">
        <v>11</v>
      </c>
      <c r="I21" s="172" t="s">
        <v>10</v>
      </c>
      <c r="J21" s="172" t="s">
        <v>11</v>
      </c>
      <c r="K21" s="172" t="s">
        <v>10</v>
      </c>
      <c r="L21" s="172" t="s">
        <v>11</v>
      </c>
    </row>
    <row r="22" spans="1:12" ht="18.75" x14ac:dyDescent="0.25">
      <c r="A22" s="172"/>
      <c r="B22" s="177">
        <v>0.24722222222222223</v>
      </c>
      <c r="C22" s="177">
        <v>0.29236111111111113</v>
      </c>
      <c r="D22" s="177">
        <v>0.2951388888888889</v>
      </c>
      <c r="E22" s="173"/>
      <c r="F22" s="174">
        <v>0.2673611111111111</v>
      </c>
      <c r="G22" s="174">
        <v>0.3125</v>
      </c>
      <c r="H22" s="174">
        <v>0.31597222222222221</v>
      </c>
      <c r="I22" s="174"/>
      <c r="J22" s="178"/>
      <c r="K22" s="174"/>
      <c r="L22" s="174">
        <v>0.23263888888888887</v>
      </c>
    </row>
    <row r="23" spans="1:12" ht="18.75" x14ac:dyDescent="0.25">
      <c r="A23" s="174">
        <v>0.34027777777777773</v>
      </c>
      <c r="B23" s="174">
        <v>0.3444444444444445</v>
      </c>
      <c r="C23" s="174">
        <v>0.38958333333333334</v>
      </c>
      <c r="D23" s="174">
        <v>0.39305555555555555</v>
      </c>
      <c r="E23" s="174">
        <v>0.3611111111111111</v>
      </c>
      <c r="F23" s="174">
        <v>0.3666666666666667</v>
      </c>
      <c r="G23" s="174">
        <v>0.41180555555555554</v>
      </c>
      <c r="H23" s="174">
        <v>0.4152777777777778</v>
      </c>
      <c r="I23" s="174">
        <v>0.27777777777777779</v>
      </c>
      <c r="J23" s="174">
        <v>0.27986111111111112</v>
      </c>
      <c r="K23" s="174">
        <v>0.32500000000000001</v>
      </c>
      <c r="L23" s="174">
        <v>0.32777777777777778</v>
      </c>
    </row>
    <row r="24" spans="1:12" ht="18.75" x14ac:dyDescent="0.25">
      <c r="A24" s="174">
        <v>0.4381944444444445</v>
      </c>
      <c r="B24" s="179">
        <v>0.44166666666666665</v>
      </c>
      <c r="C24" s="174">
        <v>0.48680555555555555</v>
      </c>
      <c r="D24" s="174">
        <v>0.49861111111111112</v>
      </c>
      <c r="E24" s="174">
        <v>0.4604166666666667</v>
      </c>
      <c r="F24" s="174">
        <v>0.46388888888888885</v>
      </c>
      <c r="G24" s="174">
        <v>0.50902777777777775</v>
      </c>
      <c r="H24" s="174">
        <v>0.51527777777777783</v>
      </c>
      <c r="I24" s="174">
        <v>0.37291666666666662</v>
      </c>
      <c r="J24" s="174">
        <v>0.37777777777777777</v>
      </c>
      <c r="K24" s="174">
        <v>0.42291666666666666</v>
      </c>
      <c r="L24" s="174">
        <v>0.42638888888888887</v>
      </c>
    </row>
    <row r="25" spans="1:12" ht="18.75" x14ac:dyDescent="0.25">
      <c r="A25" s="174">
        <v>0.54374999999999996</v>
      </c>
      <c r="B25" s="174">
        <v>0.54722222222222217</v>
      </c>
      <c r="C25" s="174">
        <v>0.59236111111111112</v>
      </c>
      <c r="D25" s="174">
        <v>0.59583333333333333</v>
      </c>
      <c r="E25" s="174">
        <v>0.56041666666666667</v>
      </c>
      <c r="F25" s="174">
        <v>0.56388888888888888</v>
      </c>
      <c r="G25" s="174">
        <v>0.60902777777777783</v>
      </c>
      <c r="H25" s="174">
        <v>0.61111111111111105</v>
      </c>
      <c r="I25" s="174">
        <v>0.47152777777777777</v>
      </c>
      <c r="J25" s="174">
        <v>0.47500000000000003</v>
      </c>
      <c r="K25" s="174">
        <v>0.51944444444444449</v>
      </c>
      <c r="L25" s="174">
        <v>0.5229166666666667</v>
      </c>
    </row>
    <row r="26" spans="1:12" ht="18.75" x14ac:dyDescent="0.25">
      <c r="A26" s="174">
        <v>0.64097222222222217</v>
      </c>
      <c r="B26" s="174">
        <v>0.64236111111111105</v>
      </c>
      <c r="C26" s="174">
        <v>0.6875</v>
      </c>
      <c r="D26" s="174">
        <v>0.68888888888888899</v>
      </c>
      <c r="E26" s="174">
        <v>0.65625</v>
      </c>
      <c r="F26" s="174">
        <v>0.65972222222222221</v>
      </c>
      <c r="G26" s="174">
        <v>0.70486111111111116</v>
      </c>
      <c r="H26" s="174">
        <v>0.7104166666666667</v>
      </c>
      <c r="I26" s="174">
        <v>0.56111111111111112</v>
      </c>
      <c r="J26" s="174">
        <v>0.56458333333333333</v>
      </c>
      <c r="K26" s="174">
        <v>0.60277777777777775</v>
      </c>
      <c r="L26" s="174">
        <v>0.625</v>
      </c>
    </row>
    <row r="27" spans="1:12" ht="18.75" x14ac:dyDescent="0.25">
      <c r="A27" s="174">
        <v>0.73402777777777783</v>
      </c>
      <c r="B27" s="174">
        <v>0.7368055555555556</v>
      </c>
      <c r="C27" s="174">
        <v>0.78194444444444444</v>
      </c>
      <c r="D27" s="174">
        <v>0.78541666666666676</v>
      </c>
      <c r="E27" s="174">
        <v>0.75555555555555554</v>
      </c>
      <c r="F27" s="174">
        <v>0.75902777777777775</v>
      </c>
      <c r="G27" s="174">
        <v>0.8041666666666667</v>
      </c>
      <c r="H27" s="174"/>
      <c r="I27" s="174">
        <v>0.67013888888888884</v>
      </c>
      <c r="J27" s="174">
        <v>0.67361111111111116</v>
      </c>
      <c r="K27" s="174">
        <v>0.71875</v>
      </c>
      <c r="L27" s="174">
        <v>0.72152777777777777</v>
      </c>
    </row>
    <row r="28" spans="1:12" ht="18.75" x14ac:dyDescent="0.25">
      <c r="A28" s="174">
        <v>0.8305555555555556</v>
      </c>
      <c r="B28" s="174">
        <v>0.83680555555555547</v>
      </c>
      <c r="C28" s="174">
        <v>0.87847222222222199</v>
      </c>
      <c r="D28" s="174"/>
      <c r="E28" s="174"/>
      <c r="F28" s="174"/>
      <c r="G28" s="174"/>
      <c r="H28" s="173"/>
      <c r="I28" s="174">
        <v>0.76666666666666661</v>
      </c>
      <c r="J28" s="174">
        <v>0.77013888888888893</v>
      </c>
      <c r="K28" s="174">
        <v>0.69027777777777777</v>
      </c>
      <c r="L28" s="174">
        <v>0.81874999999999998</v>
      </c>
    </row>
    <row r="29" spans="1:12" ht="18.75" x14ac:dyDescent="0.3">
      <c r="A29" s="176"/>
      <c r="B29" s="174"/>
      <c r="C29" s="174"/>
      <c r="D29" s="174"/>
      <c r="E29" s="180"/>
      <c r="F29" s="180"/>
      <c r="G29" s="180"/>
      <c r="H29" s="180"/>
      <c r="I29" s="174">
        <v>0.86458333333333337</v>
      </c>
      <c r="J29" s="174"/>
      <c r="K29" s="174"/>
      <c r="L29" s="174"/>
    </row>
    <row r="30" spans="1:12" ht="18.75" x14ac:dyDescent="0.3">
      <c r="A30" s="174"/>
      <c r="B30" s="174"/>
      <c r="C30" s="173"/>
      <c r="D30" s="173"/>
      <c r="E30" s="181"/>
      <c r="F30" s="181"/>
      <c r="G30" s="181"/>
      <c r="H30" s="181"/>
      <c r="I30" s="174"/>
      <c r="J30" s="174"/>
      <c r="K30" s="174"/>
      <c r="L30" s="174"/>
    </row>
    <row r="31" spans="1:12" ht="19.5" thickBot="1" x14ac:dyDescent="0.3">
      <c r="A31" s="774" t="s">
        <v>1205</v>
      </c>
      <c r="B31" s="775"/>
      <c r="C31" s="775"/>
      <c r="D31" s="776"/>
      <c r="E31" s="770" t="s">
        <v>1207</v>
      </c>
      <c r="F31" s="770"/>
      <c r="G31" s="770"/>
      <c r="H31" s="770"/>
      <c r="I31" s="770" t="s">
        <v>1206</v>
      </c>
      <c r="J31" s="770"/>
      <c r="K31" s="770"/>
      <c r="L31" s="770"/>
    </row>
    <row r="32" spans="1:12" ht="18.75" x14ac:dyDescent="0.25">
      <c r="A32" s="782" t="s">
        <v>192</v>
      </c>
      <c r="B32" s="782"/>
      <c r="C32" s="782"/>
      <c r="D32" s="782"/>
      <c r="E32" s="761"/>
      <c r="F32" s="762"/>
      <c r="G32" s="762"/>
      <c r="H32" s="762"/>
      <c r="I32" s="783"/>
      <c r="J32" s="783"/>
      <c r="K32" s="783"/>
      <c r="L32" s="783"/>
    </row>
    <row r="33" spans="1:12" ht="18.75" x14ac:dyDescent="0.25">
      <c r="A33" s="770" t="s">
        <v>1202</v>
      </c>
      <c r="B33" s="770"/>
      <c r="C33" s="770" t="s">
        <v>1203</v>
      </c>
      <c r="D33" s="770"/>
      <c r="E33" s="780"/>
      <c r="F33" s="781"/>
      <c r="G33" s="781"/>
      <c r="H33" s="781"/>
      <c r="I33" s="752"/>
      <c r="J33" s="752"/>
      <c r="K33" s="752"/>
      <c r="L33" s="752"/>
    </row>
    <row r="34" spans="1:12" ht="18.75" x14ac:dyDescent="0.25">
      <c r="A34" s="182" t="s">
        <v>10</v>
      </c>
      <c r="B34" s="182" t="s">
        <v>11</v>
      </c>
      <c r="C34" s="182" t="s">
        <v>10</v>
      </c>
      <c r="D34" s="182" t="s">
        <v>11</v>
      </c>
      <c r="E34" s="152"/>
      <c r="F34" s="153"/>
      <c r="G34" s="153"/>
      <c r="H34" s="153"/>
      <c r="I34" s="154"/>
      <c r="J34" s="154"/>
      <c r="K34" s="154"/>
      <c r="L34" s="154"/>
    </row>
    <row r="35" spans="1:12" ht="18.75" x14ac:dyDescent="0.25">
      <c r="A35" s="173"/>
      <c r="B35" s="174">
        <v>0.29166666666666669</v>
      </c>
      <c r="C35" s="174">
        <v>0.33680555555555558</v>
      </c>
      <c r="D35" s="174">
        <v>0.33888888888888885</v>
      </c>
      <c r="E35" s="184"/>
      <c r="F35" s="163"/>
      <c r="G35" s="163"/>
      <c r="H35" s="163"/>
      <c r="I35" s="156"/>
      <c r="J35" s="157"/>
      <c r="K35" s="156"/>
      <c r="L35" s="156"/>
    </row>
    <row r="36" spans="1:12" ht="18.75" x14ac:dyDescent="0.25">
      <c r="A36" s="174">
        <v>0.3840277777777778</v>
      </c>
      <c r="B36" s="174">
        <v>0.3888888888888889</v>
      </c>
      <c r="C36" s="174">
        <v>0.43402777777777773</v>
      </c>
      <c r="D36" s="174">
        <v>0.4375</v>
      </c>
      <c r="E36" s="162"/>
      <c r="F36" s="163"/>
      <c r="G36" s="163"/>
      <c r="H36" s="163"/>
      <c r="I36" s="158"/>
      <c r="J36" s="155"/>
      <c r="K36" s="155"/>
      <c r="L36" s="155"/>
    </row>
    <row r="37" spans="1:12" ht="18.75" x14ac:dyDescent="0.25">
      <c r="A37" s="174">
        <v>0.4826388888888889</v>
      </c>
      <c r="B37" s="174">
        <v>0.48472222222222222</v>
      </c>
      <c r="C37" s="174">
        <v>0.52986111111111112</v>
      </c>
      <c r="D37" s="174">
        <v>0.53194444444444444</v>
      </c>
      <c r="E37" s="162"/>
      <c r="F37" s="163"/>
      <c r="G37" s="163"/>
      <c r="H37" s="163"/>
      <c r="I37" s="155"/>
      <c r="J37" s="155"/>
      <c r="K37" s="155"/>
      <c r="L37" s="155"/>
    </row>
    <row r="38" spans="1:12" ht="18.75" x14ac:dyDescent="0.25">
      <c r="A38" s="174">
        <v>0.57708333333333328</v>
      </c>
      <c r="B38" s="174">
        <v>0.5805555555555556</v>
      </c>
      <c r="C38" s="174">
        <v>0.62569444444444444</v>
      </c>
      <c r="D38" s="174">
        <v>0.63541666666666663</v>
      </c>
      <c r="E38" s="162"/>
      <c r="F38" s="163"/>
      <c r="G38" s="163"/>
      <c r="H38" s="163"/>
      <c r="I38" s="155"/>
      <c r="J38" s="155"/>
      <c r="K38" s="155"/>
      <c r="L38" s="155"/>
    </row>
    <row r="39" spans="1:12" ht="18.75" x14ac:dyDescent="0.25">
      <c r="A39" s="174">
        <v>0.68055555555555547</v>
      </c>
      <c r="B39" s="174">
        <v>0.68402777777777779</v>
      </c>
      <c r="C39" s="174">
        <v>0.72916666666666663</v>
      </c>
      <c r="D39" s="174">
        <v>0.73263888888888884</v>
      </c>
      <c r="E39" s="162"/>
      <c r="F39" s="163"/>
      <c r="G39" s="163"/>
      <c r="H39" s="163"/>
      <c r="I39" s="155"/>
      <c r="J39" s="155"/>
      <c r="K39" s="155"/>
      <c r="L39" s="155"/>
    </row>
    <row r="40" spans="1:12" ht="18.75" x14ac:dyDescent="0.25">
      <c r="A40" s="174">
        <v>0.77777777777777779</v>
      </c>
      <c r="B40" s="174">
        <v>0.78125</v>
      </c>
      <c r="C40" s="174">
        <v>0.82638888888888884</v>
      </c>
      <c r="D40" s="174"/>
      <c r="E40" s="162"/>
      <c r="F40" s="163"/>
      <c r="G40" s="163"/>
      <c r="H40" s="163"/>
      <c r="I40" s="155"/>
      <c r="J40" s="155"/>
      <c r="K40" s="155"/>
      <c r="L40" s="155"/>
    </row>
    <row r="41" spans="1:12" ht="18.75" x14ac:dyDescent="0.25">
      <c r="A41" s="176"/>
      <c r="B41" s="174"/>
      <c r="C41" s="173"/>
      <c r="D41" s="173"/>
      <c r="E41" s="162"/>
      <c r="F41" s="163"/>
      <c r="G41" s="163"/>
      <c r="H41" s="163"/>
      <c r="I41" s="155"/>
      <c r="J41" s="155"/>
      <c r="K41" s="155"/>
      <c r="L41" s="155"/>
    </row>
    <row r="42" spans="1:12" ht="18.75" x14ac:dyDescent="0.3">
      <c r="A42" s="180"/>
      <c r="B42" s="180"/>
      <c r="C42" s="180"/>
      <c r="D42" s="180"/>
      <c r="E42" s="162"/>
      <c r="F42" s="163"/>
      <c r="G42" s="163"/>
      <c r="H42" s="163"/>
      <c r="I42" s="155"/>
      <c r="J42" s="155"/>
      <c r="K42" s="155"/>
      <c r="L42" s="155"/>
    </row>
    <row r="43" spans="1:12" ht="18.75" x14ac:dyDescent="0.25">
      <c r="A43" s="770" t="s">
        <v>1208</v>
      </c>
      <c r="B43" s="770"/>
      <c r="C43" s="770"/>
      <c r="D43" s="770"/>
      <c r="E43" s="162"/>
      <c r="F43" s="163"/>
      <c r="G43" s="163"/>
      <c r="H43" s="163"/>
      <c r="I43" s="155"/>
      <c r="J43" s="155"/>
      <c r="K43" s="155"/>
      <c r="L43" s="155"/>
    </row>
    <row r="44" spans="1:12" x14ac:dyDescent="0.25">
      <c r="A44" s="80"/>
      <c r="B44" s="80"/>
      <c r="C44" s="80"/>
      <c r="D44" s="80"/>
    </row>
    <row r="45" spans="1:12" x14ac:dyDescent="0.25">
      <c r="A45" s="80"/>
      <c r="B45" s="80"/>
      <c r="C45" s="80"/>
      <c r="D45" s="80"/>
    </row>
    <row r="46" spans="1:12" x14ac:dyDescent="0.25">
      <c r="A46" s="80"/>
      <c r="B46" s="80"/>
      <c r="C46" s="80"/>
      <c r="D46" s="80"/>
    </row>
    <row r="47" spans="1:12" x14ac:dyDescent="0.25">
      <c r="A47" s="80"/>
      <c r="B47" s="80"/>
      <c r="C47" s="80"/>
      <c r="D47" s="80"/>
    </row>
    <row r="48" spans="1:12" x14ac:dyDescent="0.25">
      <c r="A48" s="80"/>
      <c r="B48" s="80"/>
      <c r="C48" s="80"/>
      <c r="D48" s="80"/>
    </row>
    <row r="49" spans="1:12" x14ac:dyDescent="0.25">
      <c r="A49" s="80"/>
      <c r="B49" s="80"/>
      <c r="C49" s="80"/>
      <c r="D49" s="80"/>
    </row>
    <row r="50" spans="1:12" x14ac:dyDescent="0.25">
      <c r="A50" s="80"/>
      <c r="B50" s="80"/>
      <c r="C50" s="80"/>
      <c r="D50" s="80"/>
    </row>
    <row r="51" spans="1:12" x14ac:dyDescent="0.25">
      <c r="A51" s="80"/>
      <c r="B51" s="80"/>
      <c r="C51" s="80"/>
      <c r="D51" s="80"/>
    </row>
    <row r="52" spans="1:12" x14ac:dyDescent="0.25">
      <c r="A52" s="80"/>
      <c r="B52" s="80"/>
      <c r="C52" s="80"/>
      <c r="D52" s="80"/>
    </row>
    <row r="53" spans="1:12" x14ac:dyDescent="0.25">
      <c r="A53" s="80"/>
      <c r="B53" s="80"/>
      <c r="C53" s="80"/>
      <c r="D53" s="80"/>
    </row>
    <row r="54" spans="1:12" x14ac:dyDescent="0.25">
      <c r="A54" s="80"/>
      <c r="B54" s="80"/>
      <c r="C54" s="80"/>
      <c r="D54" s="80"/>
    </row>
    <row r="55" spans="1:12" x14ac:dyDescent="0.25">
      <c r="A55" s="80"/>
      <c r="B55" s="80"/>
      <c r="C55" s="80"/>
      <c r="D55" s="80"/>
    </row>
    <row r="56" spans="1:12" x14ac:dyDescent="0.25">
      <c r="A56" s="80"/>
      <c r="B56" s="80"/>
      <c r="C56" s="80"/>
      <c r="D56" s="80"/>
    </row>
    <row r="57" spans="1:12" x14ac:dyDescent="0.25">
      <c r="A57" s="80"/>
      <c r="B57" s="80"/>
      <c r="C57" s="80"/>
      <c r="D57" s="80"/>
    </row>
    <row r="58" spans="1:12" x14ac:dyDescent="0.25">
      <c r="A58" s="80"/>
      <c r="B58" s="80"/>
      <c r="C58" s="80"/>
      <c r="D58" s="80"/>
    </row>
    <row r="59" spans="1:12" x14ac:dyDescent="0.25">
      <c r="A59" s="80"/>
      <c r="B59" s="80"/>
      <c r="C59" s="80"/>
      <c r="D59" s="80"/>
    </row>
    <row r="60" spans="1:12" x14ac:dyDescent="0.25">
      <c r="A60" s="80"/>
      <c r="B60" s="80"/>
      <c r="C60" s="80"/>
      <c r="D60" s="80"/>
    </row>
    <row r="63" spans="1:12" x14ac:dyDescent="0.25">
      <c r="A63" s="501"/>
      <c r="B63" s="501"/>
      <c r="C63" s="501"/>
      <c r="D63" s="501"/>
      <c r="E63" s="501"/>
      <c r="F63" s="501"/>
      <c r="G63" s="501"/>
      <c r="H63" s="501"/>
      <c r="I63" s="501"/>
      <c r="J63" s="501"/>
      <c r="K63" s="501"/>
      <c r="L63" s="501"/>
    </row>
    <row r="64" spans="1:12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x14ac:dyDescent="0.25">
      <c r="A65" s="502"/>
      <c r="B65" s="502"/>
      <c r="C65" s="502"/>
      <c r="D65" s="502"/>
      <c r="E65" s="502"/>
      <c r="F65" s="502"/>
      <c r="G65" s="502"/>
      <c r="H65" s="502"/>
      <c r="I65" s="502"/>
      <c r="J65" s="502"/>
      <c r="K65" s="502"/>
      <c r="L65" s="502"/>
    </row>
  </sheetData>
  <mergeCells count="41">
    <mergeCell ref="A1:L1"/>
    <mergeCell ref="A2:L2"/>
    <mergeCell ref="A3:L3"/>
    <mergeCell ref="A4:L4"/>
    <mergeCell ref="A5:L5"/>
    <mergeCell ref="K8:L8"/>
    <mergeCell ref="A7:D7"/>
    <mergeCell ref="E7:H7"/>
    <mergeCell ref="I7:L7"/>
    <mergeCell ref="A8:B8"/>
    <mergeCell ref="C8:D8"/>
    <mergeCell ref="E8:F8"/>
    <mergeCell ref="G8:H8"/>
    <mergeCell ref="I8:J8"/>
    <mergeCell ref="A63:L63"/>
    <mergeCell ref="A65:L65"/>
    <mergeCell ref="A18:D18"/>
    <mergeCell ref="E18:H18"/>
    <mergeCell ref="I18:L18"/>
    <mergeCell ref="A33:B33"/>
    <mergeCell ref="C33:D33"/>
    <mergeCell ref="E33:F33"/>
    <mergeCell ref="G33:H33"/>
    <mergeCell ref="I33:J33"/>
    <mergeCell ref="K33:L33"/>
    <mergeCell ref="K20:L20"/>
    <mergeCell ref="A32:D32"/>
    <mergeCell ref="E32:H32"/>
    <mergeCell ref="I32:L32"/>
    <mergeCell ref="E19:H19"/>
    <mergeCell ref="A43:D43"/>
    <mergeCell ref="A19:D19"/>
    <mergeCell ref="A31:D31"/>
    <mergeCell ref="E31:H31"/>
    <mergeCell ref="I31:L31"/>
    <mergeCell ref="I19:L19"/>
    <mergeCell ref="A20:B20"/>
    <mergeCell ref="C20:D20"/>
    <mergeCell ref="E20:F20"/>
    <mergeCell ref="G20:H20"/>
    <mergeCell ref="I20:J20"/>
  </mergeCells>
  <pageMargins left="0.7" right="0.7" top="0.75" bottom="0.75" header="0.3" footer="0.3"/>
  <pageSetup paperSize="9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>
      <selection activeCell="G12" sqref="G12"/>
    </sheetView>
  </sheetViews>
  <sheetFormatPr defaultRowHeight="15" x14ac:dyDescent="0.25"/>
  <cols>
    <col min="1" max="1" width="8.28515625" style="79" customWidth="1"/>
    <col min="2" max="2" width="9.5703125" style="79" customWidth="1"/>
    <col min="3" max="3" width="8.140625" style="79" customWidth="1"/>
    <col min="4" max="4" width="8.42578125" style="79" customWidth="1"/>
    <col min="5" max="5" width="8" style="79" customWidth="1"/>
    <col min="6" max="6" width="8.5703125" style="79" customWidth="1"/>
    <col min="7" max="7" width="7.28515625" style="79" customWidth="1"/>
    <col min="8" max="8" width="7.7109375" style="79" customWidth="1"/>
    <col min="9" max="10" width="8.14062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90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.75" x14ac:dyDescent="0.25">
      <c r="A8" s="531" t="s">
        <v>91</v>
      </c>
      <c r="B8" s="532"/>
      <c r="C8" s="531" t="s">
        <v>92</v>
      </c>
      <c r="D8" s="532"/>
      <c r="E8" s="531" t="s">
        <v>91</v>
      </c>
      <c r="F8" s="532"/>
      <c r="G8" s="531" t="s">
        <v>92</v>
      </c>
      <c r="H8" s="532"/>
      <c r="I8" s="531" t="s">
        <v>91</v>
      </c>
      <c r="J8" s="532"/>
      <c r="K8" s="531" t="s">
        <v>92</v>
      </c>
      <c r="L8" s="532"/>
    </row>
    <row r="9" spans="1:15" ht="15.75" x14ac:dyDescent="0.25">
      <c r="A9" s="190" t="s">
        <v>10</v>
      </c>
      <c r="B9" s="190" t="s">
        <v>11</v>
      </c>
      <c r="C9" s="190" t="s">
        <v>10</v>
      </c>
      <c r="D9" s="190" t="s">
        <v>11</v>
      </c>
      <c r="E9" s="190" t="s">
        <v>10</v>
      </c>
      <c r="F9" s="190" t="s">
        <v>11</v>
      </c>
      <c r="G9" s="190" t="s">
        <v>10</v>
      </c>
      <c r="H9" s="190" t="s">
        <v>11</v>
      </c>
      <c r="I9" s="190" t="s">
        <v>10</v>
      </c>
      <c r="J9" s="190" t="s">
        <v>11</v>
      </c>
      <c r="K9" s="190" t="s">
        <v>10</v>
      </c>
      <c r="L9" s="190" t="s">
        <v>11</v>
      </c>
    </row>
    <row r="10" spans="1:15" ht="15.75" x14ac:dyDescent="0.25">
      <c r="A10" s="440"/>
      <c r="B10" s="441">
        <v>0.21527777777777779</v>
      </c>
      <c r="C10" s="441">
        <v>0.24861111111111112</v>
      </c>
      <c r="D10" s="441">
        <v>0.25</v>
      </c>
      <c r="E10" s="439" t="s">
        <v>94</v>
      </c>
      <c r="F10" s="274"/>
      <c r="G10" s="274"/>
      <c r="H10" s="274"/>
      <c r="I10" s="440"/>
      <c r="J10" s="441">
        <v>0.23055555555555554</v>
      </c>
      <c r="K10" s="441">
        <v>0.2638888888888889</v>
      </c>
      <c r="L10" s="441">
        <v>0.26527777777777778</v>
      </c>
    </row>
    <row r="11" spans="1:15" ht="15.75" x14ac:dyDescent="0.25">
      <c r="A11" s="441">
        <v>0.28263888888888888</v>
      </c>
      <c r="B11" s="441">
        <v>0.28402777777777777</v>
      </c>
      <c r="C11" s="441">
        <v>0.31736111111111115</v>
      </c>
      <c r="D11" s="441">
        <v>0.31874999999999998</v>
      </c>
      <c r="E11" s="440"/>
      <c r="F11" s="441">
        <v>0.29166666666666669</v>
      </c>
      <c r="G11" s="441">
        <v>0.32500000000000001</v>
      </c>
      <c r="H11" s="441">
        <v>0.3263888888888889</v>
      </c>
      <c r="I11" s="442">
        <v>0.29791666666666666</v>
      </c>
      <c r="J11" s="441">
        <v>0.29930555555555555</v>
      </c>
      <c r="K11" s="441">
        <v>0.33263888888888887</v>
      </c>
      <c r="L11" s="441">
        <v>0.33402777777777781</v>
      </c>
    </row>
    <row r="12" spans="1:15" ht="15.75" x14ac:dyDescent="0.25">
      <c r="A12" s="441">
        <v>0.35138888888888892</v>
      </c>
      <c r="B12" s="441">
        <v>0.3527777777777778</v>
      </c>
      <c r="C12" s="441">
        <v>0.38611111111111113</v>
      </c>
      <c r="D12" s="441">
        <v>0.38750000000000001</v>
      </c>
      <c r="E12" s="441">
        <v>0.35902777777777778</v>
      </c>
      <c r="F12" s="441">
        <v>0.36041666666666666</v>
      </c>
      <c r="G12" s="441">
        <v>0.39374999999999999</v>
      </c>
      <c r="H12" s="441">
        <v>0.39513888888888887</v>
      </c>
      <c r="I12" s="442">
        <v>0.3666666666666667</v>
      </c>
      <c r="J12" s="441">
        <v>0.36805555555555558</v>
      </c>
      <c r="K12" s="441">
        <v>0.40138888888888885</v>
      </c>
      <c r="L12" s="441">
        <v>0.40277777777777773</v>
      </c>
    </row>
    <row r="13" spans="1:15" ht="15.75" x14ac:dyDescent="0.25">
      <c r="A13" s="441">
        <v>0.42152777777777778</v>
      </c>
      <c r="B13" s="441">
        <v>0.42291666666666666</v>
      </c>
      <c r="C13" s="441">
        <v>0.46111111111111108</v>
      </c>
      <c r="D13" s="441">
        <v>0.46319444444444446</v>
      </c>
      <c r="E13" s="441">
        <v>0.43055555555555558</v>
      </c>
      <c r="F13" s="441">
        <v>0.43194444444444446</v>
      </c>
      <c r="G13" s="441">
        <v>0.47013888888888888</v>
      </c>
      <c r="H13" s="441">
        <v>0.47222222222222227</v>
      </c>
      <c r="I13" s="442">
        <v>0.43958333333333338</v>
      </c>
      <c r="J13" s="441">
        <v>0.44097222222222227</v>
      </c>
      <c r="K13" s="441">
        <v>0.47916666666666669</v>
      </c>
      <c r="L13" s="441">
        <v>0.48125000000000001</v>
      </c>
    </row>
    <row r="14" spans="1:15" ht="15.75" x14ac:dyDescent="0.25">
      <c r="A14" s="441">
        <v>0.50138888888888888</v>
      </c>
      <c r="B14" s="441">
        <v>0.50416666666666665</v>
      </c>
      <c r="C14" s="441">
        <v>0.54236111111111118</v>
      </c>
      <c r="D14" s="441">
        <v>0.5444444444444444</v>
      </c>
      <c r="E14" s="441">
        <v>0.51041666666666663</v>
      </c>
      <c r="F14" s="441">
        <v>0.5131944444444444</v>
      </c>
      <c r="G14" s="441">
        <v>0.55138888888888882</v>
      </c>
      <c r="H14" s="441">
        <v>0.55347222222222225</v>
      </c>
      <c r="I14" s="442">
        <v>0.51944444444444449</v>
      </c>
      <c r="J14" s="441">
        <v>0.52222222222222225</v>
      </c>
      <c r="K14" s="441">
        <v>0.56041666666666667</v>
      </c>
      <c r="L14" s="441">
        <v>0.5625</v>
      </c>
    </row>
    <row r="15" spans="1:15" ht="15.75" x14ac:dyDescent="0.25">
      <c r="A15" s="441">
        <v>0.58263888888888882</v>
      </c>
      <c r="B15" s="441">
        <v>0.5854166666666667</v>
      </c>
      <c r="C15" s="441">
        <v>0.62361111111111112</v>
      </c>
      <c r="D15" s="441">
        <v>0.62569444444444444</v>
      </c>
      <c r="E15" s="441">
        <v>0.59166666666666667</v>
      </c>
      <c r="F15" s="441">
        <v>0.59444444444444444</v>
      </c>
      <c r="G15" s="441">
        <v>0.63263888888888886</v>
      </c>
      <c r="H15" s="441">
        <v>0.63472222222222219</v>
      </c>
      <c r="I15" s="442">
        <v>0.60069444444444442</v>
      </c>
      <c r="J15" s="441">
        <v>0.60347222222222219</v>
      </c>
      <c r="K15" s="441">
        <v>0.64166666666666672</v>
      </c>
      <c r="L15" s="441">
        <v>0.64375000000000004</v>
      </c>
      <c r="O15" s="80"/>
    </row>
    <row r="16" spans="1:15" ht="15.75" x14ac:dyDescent="0.25">
      <c r="A16" s="441">
        <v>0.66388888888888886</v>
      </c>
      <c r="B16" s="441">
        <v>0.66527777777777775</v>
      </c>
      <c r="C16" s="441">
        <v>0.70000000000000007</v>
      </c>
      <c r="D16" s="441">
        <v>0.70138888888888884</v>
      </c>
      <c r="E16" s="441">
        <v>0.67222222222222217</v>
      </c>
      <c r="F16" s="441">
        <v>0.67361111111111116</v>
      </c>
      <c r="G16" s="441">
        <v>0.70763888888888893</v>
      </c>
      <c r="H16" s="441">
        <v>0.7090277777777777</v>
      </c>
      <c r="I16" s="442">
        <v>0.67986111111111114</v>
      </c>
      <c r="J16" s="441">
        <v>0.68125000000000002</v>
      </c>
      <c r="K16" s="441">
        <v>0.71527777777777779</v>
      </c>
      <c r="L16" s="441">
        <v>0.71666666666666667</v>
      </c>
    </row>
    <row r="17" spans="1:12" ht="15.75" x14ac:dyDescent="0.25">
      <c r="A17" s="441">
        <v>0.73333333333333339</v>
      </c>
      <c r="B17" s="441">
        <v>0.73472222222222217</v>
      </c>
      <c r="C17" s="441">
        <v>0.7715277777777777</v>
      </c>
      <c r="D17" s="441">
        <v>0.7729166666666667</v>
      </c>
      <c r="E17" s="441">
        <v>0.74097222222222225</v>
      </c>
      <c r="F17" s="441">
        <v>0.74236111111111114</v>
      </c>
      <c r="G17" s="441">
        <v>0.77986111111111101</v>
      </c>
      <c r="H17" s="441">
        <v>0.78125</v>
      </c>
      <c r="I17" s="442">
        <v>0.74861111111111101</v>
      </c>
      <c r="J17" s="441">
        <v>0.75</v>
      </c>
      <c r="K17" s="441">
        <v>0.78819444444444453</v>
      </c>
      <c r="L17" s="441">
        <v>0.7895833333333333</v>
      </c>
    </row>
    <row r="18" spans="1:12" ht="15.75" x14ac:dyDescent="0.25">
      <c r="A18" s="441">
        <v>0.80625000000000002</v>
      </c>
      <c r="B18" s="441">
        <v>0.80763888888888891</v>
      </c>
      <c r="C18" s="441">
        <v>0.84583333333333333</v>
      </c>
      <c r="D18" s="441">
        <v>0.84791666666666676</v>
      </c>
      <c r="E18" s="441">
        <v>0.81527777777777777</v>
      </c>
      <c r="F18" s="441">
        <v>0.81666666666666676</v>
      </c>
      <c r="G18" s="441">
        <v>0.85486111111111107</v>
      </c>
      <c r="H18" s="441">
        <v>0.8569444444444444</v>
      </c>
      <c r="I18" s="442">
        <v>0.82430555555555562</v>
      </c>
      <c r="J18" s="441">
        <v>0.8256944444444444</v>
      </c>
      <c r="K18" s="441">
        <v>0.86388888888888893</v>
      </c>
      <c r="L18" s="441">
        <v>0.86597222222222225</v>
      </c>
    </row>
    <row r="19" spans="1:12" ht="15.75" x14ac:dyDescent="0.25">
      <c r="A19" s="441">
        <v>0.88263888888888886</v>
      </c>
      <c r="B19" s="440"/>
      <c r="C19" s="440"/>
      <c r="D19" s="440"/>
      <c r="E19" s="441">
        <v>0.89166666666666661</v>
      </c>
      <c r="F19" s="441"/>
      <c r="G19" s="441"/>
      <c r="H19" s="441"/>
      <c r="I19" s="442">
        <v>0.90069444444444446</v>
      </c>
      <c r="J19" s="440"/>
      <c r="K19" s="440"/>
      <c r="L19" s="440"/>
    </row>
    <row r="20" spans="1:12" ht="15.75" x14ac:dyDescent="0.25">
      <c r="A20" s="525" t="s">
        <v>93</v>
      </c>
      <c r="B20" s="526"/>
      <c r="C20" s="526"/>
      <c r="D20" s="527"/>
      <c r="E20" s="525" t="s">
        <v>95</v>
      </c>
      <c r="F20" s="526"/>
      <c r="G20" s="526"/>
      <c r="H20" s="527"/>
      <c r="I20" s="525" t="s">
        <v>93</v>
      </c>
      <c r="J20" s="526"/>
      <c r="K20" s="526"/>
      <c r="L20" s="527"/>
    </row>
    <row r="21" spans="1:12" ht="15.75" x14ac:dyDescent="0.25">
      <c r="A21" s="86" t="s">
        <v>97</v>
      </c>
      <c r="B21" s="87"/>
      <c r="C21" s="87"/>
      <c r="D21" s="88"/>
      <c r="E21" s="535" t="s">
        <v>32</v>
      </c>
      <c r="F21" s="536"/>
      <c r="G21" s="536"/>
      <c r="H21" s="537"/>
      <c r="I21" s="535" t="s">
        <v>98</v>
      </c>
      <c r="J21" s="536"/>
      <c r="K21" s="536"/>
      <c r="L21" s="537"/>
    </row>
    <row r="22" spans="1:12" ht="15.75" x14ac:dyDescent="0.25">
      <c r="A22" s="531" t="s">
        <v>91</v>
      </c>
      <c r="B22" s="540"/>
      <c r="C22" s="194" t="s">
        <v>92</v>
      </c>
      <c r="D22" s="195"/>
      <c r="E22" s="531" t="s">
        <v>91</v>
      </c>
      <c r="F22" s="532"/>
      <c r="G22" s="531" t="s">
        <v>92</v>
      </c>
      <c r="H22" s="532"/>
      <c r="I22" s="531" t="s">
        <v>91</v>
      </c>
      <c r="J22" s="532"/>
      <c r="K22" s="531" t="s">
        <v>92</v>
      </c>
      <c r="L22" s="532"/>
    </row>
    <row r="23" spans="1:12" ht="15.75" x14ac:dyDescent="0.25">
      <c r="A23" s="190" t="s">
        <v>10</v>
      </c>
      <c r="B23" s="190" t="s">
        <v>11</v>
      </c>
      <c r="C23" s="190" t="s">
        <v>10</v>
      </c>
      <c r="D23" s="190" t="s">
        <v>11</v>
      </c>
      <c r="E23" s="190" t="s">
        <v>10</v>
      </c>
      <c r="F23" s="190" t="s">
        <v>11</v>
      </c>
      <c r="G23" s="190" t="s">
        <v>10</v>
      </c>
      <c r="H23" s="190" t="s">
        <v>11</v>
      </c>
      <c r="I23" s="190" t="s">
        <v>10</v>
      </c>
      <c r="J23" s="190" t="s">
        <v>11</v>
      </c>
      <c r="K23" s="190" t="s">
        <v>10</v>
      </c>
      <c r="L23" s="190" t="s">
        <v>11</v>
      </c>
    </row>
    <row r="24" spans="1:12" ht="15.75" x14ac:dyDescent="0.25">
      <c r="A24" s="440"/>
      <c r="B24" s="441">
        <v>0.24583333333333335</v>
      </c>
      <c r="C24" s="441">
        <v>0.27916666666666667</v>
      </c>
      <c r="D24" s="441">
        <v>0.28055555555555556</v>
      </c>
      <c r="E24" s="440"/>
      <c r="F24" s="441">
        <v>0.25347222222222221</v>
      </c>
      <c r="G24" s="441">
        <v>0.28680555555555554</v>
      </c>
      <c r="H24" s="441">
        <v>0.28819444444444448</v>
      </c>
      <c r="I24" s="443"/>
      <c r="J24" s="441">
        <v>0.26111111111111113</v>
      </c>
      <c r="K24" s="441">
        <v>0.29444444444444445</v>
      </c>
      <c r="L24" s="441">
        <v>0.29583333333333334</v>
      </c>
    </row>
    <row r="25" spans="1:12" ht="15.75" x14ac:dyDescent="0.25">
      <c r="A25" s="441">
        <v>0.31319444444444444</v>
      </c>
      <c r="B25" s="441">
        <v>0.31458333333333333</v>
      </c>
      <c r="C25" s="441">
        <v>0.34791666666666665</v>
      </c>
      <c r="D25" s="441">
        <v>0.34930555555555554</v>
      </c>
      <c r="E25" s="441">
        <v>0.32083333333333336</v>
      </c>
      <c r="F25" s="441">
        <v>0.32222222222222224</v>
      </c>
      <c r="G25" s="441">
        <v>0.35555555555555557</v>
      </c>
      <c r="H25" s="441">
        <v>0.35694444444444445</v>
      </c>
      <c r="I25" s="441">
        <v>0.32847222222222222</v>
      </c>
      <c r="J25" s="441">
        <v>0.3298611111111111</v>
      </c>
      <c r="K25" s="441">
        <v>0.36319444444444443</v>
      </c>
      <c r="L25" s="441">
        <v>0.36458333333333331</v>
      </c>
    </row>
    <row r="26" spans="1:12" ht="15.75" x14ac:dyDescent="0.25">
      <c r="A26" s="441">
        <v>0.38194444444444442</v>
      </c>
      <c r="B26" s="441">
        <v>0.3833333333333333</v>
      </c>
      <c r="C26" s="441">
        <v>0.41666666666666669</v>
      </c>
      <c r="D26" s="441">
        <v>0.41805555555555557</v>
      </c>
      <c r="E26" s="441">
        <v>0.38958333333333334</v>
      </c>
      <c r="F26" s="441">
        <v>0.39097222222222222</v>
      </c>
      <c r="G26" s="441">
        <v>0.42569444444444443</v>
      </c>
      <c r="H26" s="441">
        <v>0.42708333333333331</v>
      </c>
      <c r="I26" s="441">
        <v>0.3972222222222222</v>
      </c>
      <c r="J26" s="441">
        <v>0.39861111111111108</v>
      </c>
      <c r="K26" s="441">
        <v>0.43472222222222223</v>
      </c>
      <c r="L26" s="441">
        <v>0.43611111111111112</v>
      </c>
    </row>
    <row r="27" spans="1:12" ht="15.75" x14ac:dyDescent="0.25">
      <c r="A27" s="441">
        <v>0.45624999999999999</v>
      </c>
      <c r="B27" s="441">
        <v>0.45902777777777781</v>
      </c>
      <c r="C27" s="441">
        <v>0.49722222222222223</v>
      </c>
      <c r="D27" s="441">
        <v>0.4993055555555555</v>
      </c>
      <c r="E27" s="441">
        <v>0.46527777777777773</v>
      </c>
      <c r="F27" s="441">
        <v>0.4680555555555555</v>
      </c>
      <c r="G27" s="441">
        <v>0.50624999999999998</v>
      </c>
      <c r="H27" s="441">
        <v>0.5083333333333333</v>
      </c>
      <c r="I27" s="441">
        <v>0.47430555555555554</v>
      </c>
      <c r="J27" s="441">
        <v>0.4770833333333333</v>
      </c>
      <c r="K27" s="441">
        <v>0.51527777777777783</v>
      </c>
      <c r="L27" s="441">
        <v>0.51736111111111105</v>
      </c>
    </row>
    <row r="28" spans="1:12" ht="15.75" x14ac:dyDescent="0.25">
      <c r="A28" s="441">
        <v>0.53749999999999998</v>
      </c>
      <c r="B28" s="441">
        <v>0.54027777777777775</v>
      </c>
      <c r="C28" s="441">
        <v>0.57847222222222217</v>
      </c>
      <c r="D28" s="441">
        <v>0.5805555555555556</v>
      </c>
      <c r="E28" s="441">
        <v>0.54652777777777783</v>
      </c>
      <c r="F28" s="441">
        <v>0.5493055555555556</v>
      </c>
      <c r="G28" s="441">
        <v>0.58750000000000002</v>
      </c>
      <c r="H28" s="441">
        <v>0.58958333333333335</v>
      </c>
      <c r="I28" s="441">
        <v>0.55555555555555558</v>
      </c>
      <c r="J28" s="441">
        <v>0.55833333333333335</v>
      </c>
      <c r="K28" s="441">
        <v>0.59652777777777777</v>
      </c>
      <c r="L28" s="441">
        <v>0.59861111111111109</v>
      </c>
    </row>
    <row r="29" spans="1:12" ht="15.75" x14ac:dyDescent="0.25">
      <c r="A29" s="441">
        <v>0.61875000000000002</v>
      </c>
      <c r="B29" s="441">
        <v>0.62152777777777779</v>
      </c>
      <c r="C29" s="441">
        <v>0.65972222222222221</v>
      </c>
      <c r="D29" s="441">
        <v>0.66180555555555554</v>
      </c>
      <c r="E29" s="441">
        <v>0.62777777777777777</v>
      </c>
      <c r="F29" s="441">
        <v>0.63055555555555554</v>
      </c>
      <c r="G29" s="441">
        <v>0.66875000000000007</v>
      </c>
      <c r="H29" s="441">
        <v>0.67083333333333339</v>
      </c>
      <c r="I29" s="441">
        <v>0.63680555555555551</v>
      </c>
      <c r="J29" s="441">
        <v>0.63958333333333328</v>
      </c>
      <c r="K29" s="441">
        <v>0.67708333333333337</v>
      </c>
      <c r="L29" s="441">
        <v>0.67847222222222225</v>
      </c>
    </row>
    <row r="30" spans="1:12" ht="15.75" x14ac:dyDescent="0.25">
      <c r="A30" s="441">
        <v>0.69513888888888886</v>
      </c>
      <c r="B30" s="441">
        <v>0.69652777777777775</v>
      </c>
      <c r="C30" s="441">
        <v>0.73055555555555562</v>
      </c>
      <c r="D30" s="441">
        <v>0.7319444444444444</v>
      </c>
      <c r="E30" s="441">
        <v>0.70277777777777783</v>
      </c>
      <c r="F30" s="441">
        <v>0.70416666666666661</v>
      </c>
      <c r="G30" s="441">
        <v>0.73819444444444438</v>
      </c>
      <c r="H30" s="441">
        <v>0.73958333333333337</v>
      </c>
      <c r="I30" s="441">
        <v>0.7104166666666667</v>
      </c>
      <c r="J30" s="441">
        <v>0.71180555555555547</v>
      </c>
      <c r="K30" s="441">
        <v>0.74652777777777779</v>
      </c>
      <c r="L30" s="441">
        <v>0.74791666666666667</v>
      </c>
    </row>
    <row r="31" spans="1:12" ht="15.75" x14ac:dyDescent="0.25">
      <c r="A31" s="441">
        <v>0.76388888888888884</v>
      </c>
      <c r="B31" s="441">
        <v>0.76527777777777783</v>
      </c>
      <c r="C31" s="441">
        <v>0.80347222222222225</v>
      </c>
      <c r="D31" s="441">
        <v>0.80625000000000002</v>
      </c>
      <c r="E31" s="441">
        <v>0.7715277777777777</v>
      </c>
      <c r="F31" s="441">
        <v>0.7729166666666667</v>
      </c>
      <c r="G31" s="441">
        <v>0.81111111111111101</v>
      </c>
      <c r="H31" s="441">
        <v>0.81458333333333333</v>
      </c>
      <c r="I31" s="441">
        <v>0.77916666666666667</v>
      </c>
      <c r="J31" s="441">
        <v>0.78055555555555556</v>
      </c>
      <c r="K31" s="441">
        <v>0.81874999999999998</v>
      </c>
      <c r="L31" s="441">
        <v>0.82291666666666663</v>
      </c>
    </row>
    <row r="32" spans="1:12" ht="15.75" x14ac:dyDescent="0.25">
      <c r="A32" s="441">
        <v>0.83958333333333324</v>
      </c>
      <c r="B32" s="441">
        <v>0.84375</v>
      </c>
      <c r="C32" s="441">
        <v>0.88194444444444453</v>
      </c>
      <c r="D32" s="441">
        <v>0.89236111111111116</v>
      </c>
      <c r="E32" s="441">
        <v>0.84791666666666676</v>
      </c>
      <c r="F32" s="441"/>
      <c r="G32" s="441"/>
      <c r="H32" s="441"/>
      <c r="I32" s="441">
        <v>0.85625000000000007</v>
      </c>
      <c r="J32" s="441">
        <v>0.8618055555555556</v>
      </c>
      <c r="K32" s="441">
        <v>0.9</v>
      </c>
      <c r="L32" s="441">
        <v>0.90625</v>
      </c>
    </row>
    <row r="33" spans="1:12" ht="15.75" x14ac:dyDescent="0.25">
      <c r="A33" s="441">
        <v>0.92708333333333337</v>
      </c>
      <c r="B33" s="440"/>
      <c r="C33" s="440"/>
      <c r="D33" s="440"/>
      <c r="E33" s="441"/>
      <c r="F33" s="441"/>
      <c r="G33" s="441"/>
      <c r="H33" s="441"/>
      <c r="I33" s="441">
        <v>0.94097222222222221</v>
      </c>
      <c r="J33" s="440"/>
      <c r="K33" s="440"/>
      <c r="L33" s="440"/>
    </row>
    <row r="34" spans="1:12" ht="16.5" thickBot="1" x14ac:dyDescent="0.3">
      <c r="A34" s="356" t="s">
        <v>93</v>
      </c>
      <c r="B34" s="357"/>
      <c r="C34" s="357"/>
      <c r="D34" s="358"/>
      <c r="E34" s="528" t="s">
        <v>95</v>
      </c>
      <c r="F34" s="529"/>
      <c r="G34" s="529"/>
      <c r="H34" s="530"/>
      <c r="I34" s="524" t="s">
        <v>99</v>
      </c>
      <c r="J34" s="524"/>
      <c r="K34" s="524"/>
      <c r="L34" s="524"/>
    </row>
    <row r="35" spans="1:12" ht="15.75" x14ac:dyDescent="0.25">
      <c r="A35" s="535" t="s">
        <v>100</v>
      </c>
      <c r="B35" s="536"/>
      <c r="C35" s="536"/>
      <c r="D35" s="537"/>
      <c r="E35" s="538"/>
      <c r="F35" s="539"/>
      <c r="G35" s="539"/>
      <c r="H35" s="539"/>
      <c r="I35" s="539"/>
      <c r="J35" s="539"/>
      <c r="K35" s="539"/>
      <c r="L35" s="539"/>
    </row>
    <row r="36" spans="1:12" ht="15.75" x14ac:dyDescent="0.25">
      <c r="A36" s="531" t="s">
        <v>91</v>
      </c>
      <c r="B36" s="532"/>
      <c r="C36" s="531" t="s">
        <v>92</v>
      </c>
      <c r="D36" s="532"/>
      <c r="E36" s="533"/>
      <c r="F36" s="534"/>
      <c r="G36" s="534"/>
      <c r="H36" s="534"/>
      <c r="I36" s="534"/>
      <c r="J36" s="534"/>
      <c r="K36" s="534"/>
      <c r="L36" s="534"/>
    </row>
    <row r="37" spans="1:12" ht="15.75" x14ac:dyDescent="0.25">
      <c r="A37" s="190" t="s">
        <v>10</v>
      </c>
      <c r="B37" s="190" t="s">
        <v>11</v>
      </c>
      <c r="C37" s="190" t="s">
        <v>10</v>
      </c>
      <c r="D37" s="190" t="s">
        <v>11</v>
      </c>
      <c r="E37" s="311"/>
      <c r="F37" s="311"/>
      <c r="G37" s="311"/>
      <c r="H37" s="311"/>
      <c r="I37" s="311"/>
      <c r="J37" s="311"/>
      <c r="K37" s="311"/>
      <c r="L37" s="311"/>
    </row>
    <row r="38" spans="1:12" ht="15.75" x14ac:dyDescent="0.25">
      <c r="A38" s="443"/>
      <c r="B38" s="441">
        <v>0.27638888888888885</v>
      </c>
      <c r="C38" s="441">
        <v>0.30972222222222223</v>
      </c>
      <c r="D38" s="441">
        <v>0.31111111111111112</v>
      </c>
      <c r="E38" s="311"/>
      <c r="F38" s="311"/>
      <c r="G38" s="311"/>
      <c r="H38" s="314"/>
      <c r="I38" s="312"/>
      <c r="J38" s="312"/>
      <c r="K38" s="312"/>
      <c r="L38" s="312"/>
    </row>
    <row r="39" spans="1:12" ht="15.75" x14ac:dyDescent="0.25">
      <c r="A39" s="441">
        <v>0.34375</v>
      </c>
      <c r="B39" s="441">
        <v>0.34513888888888888</v>
      </c>
      <c r="C39" s="441">
        <v>0.37847222222222227</v>
      </c>
      <c r="D39" s="441">
        <v>0.37986111111111115</v>
      </c>
      <c r="E39" s="444"/>
      <c r="F39" s="314"/>
      <c r="G39" s="314"/>
      <c r="H39" s="314"/>
      <c r="I39" s="313"/>
      <c r="J39" s="314"/>
      <c r="K39" s="314"/>
      <c r="L39" s="314"/>
    </row>
    <row r="40" spans="1:12" ht="15.75" x14ac:dyDescent="0.25">
      <c r="A40" s="441">
        <v>0.41250000000000003</v>
      </c>
      <c r="B40" s="441">
        <v>0.41388888888888892</v>
      </c>
      <c r="C40" s="441">
        <v>0.45208333333333334</v>
      </c>
      <c r="D40" s="441">
        <v>0.45416666666666666</v>
      </c>
      <c r="E40" s="445"/>
      <c r="F40" s="314"/>
      <c r="G40" s="314"/>
      <c r="H40" s="314"/>
      <c r="I40" s="314"/>
      <c r="J40" s="314"/>
      <c r="K40" s="314"/>
      <c r="L40" s="314"/>
    </row>
    <row r="41" spans="1:12" ht="15.75" x14ac:dyDescent="0.25">
      <c r="A41" s="441">
        <v>0.49236111111111108</v>
      </c>
      <c r="B41" s="441">
        <v>0.49513888888888885</v>
      </c>
      <c r="C41" s="441">
        <v>0.53333333333333333</v>
      </c>
      <c r="D41" s="441">
        <v>0.53541666666666665</v>
      </c>
      <c r="E41" s="445"/>
      <c r="F41" s="314"/>
      <c r="G41" s="314"/>
      <c r="H41" s="314"/>
      <c r="I41" s="314"/>
      <c r="J41" s="314"/>
      <c r="K41" s="314"/>
      <c r="L41" s="314"/>
    </row>
    <row r="42" spans="1:12" ht="15.75" x14ac:dyDescent="0.25">
      <c r="A42" s="441">
        <v>0.57361111111111118</v>
      </c>
      <c r="B42" s="441">
        <v>0.57638888888888895</v>
      </c>
      <c r="C42" s="441">
        <v>0.61458333333333337</v>
      </c>
      <c r="D42" s="441">
        <v>0.6166666666666667</v>
      </c>
      <c r="E42" s="445"/>
      <c r="F42" s="314"/>
      <c r="G42" s="314"/>
      <c r="H42" s="314"/>
      <c r="I42" s="314"/>
      <c r="J42" s="314"/>
      <c r="K42" s="314"/>
      <c r="L42" s="314"/>
    </row>
    <row r="43" spans="1:12" ht="15.75" x14ac:dyDescent="0.25">
      <c r="A43" s="441">
        <v>0.65486111111111112</v>
      </c>
      <c r="B43" s="441">
        <v>0.65763888888888888</v>
      </c>
      <c r="C43" s="441">
        <v>0.69236111111111109</v>
      </c>
      <c r="D43" s="441">
        <v>0.69374999999999998</v>
      </c>
      <c r="E43" s="445"/>
      <c r="F43" s="314"/>
      <c r="G43" s="314"/>
      <c r="H43" s="314"/>
      <c r="I43" s="314"/>
      <c r="J43" s="314"/>
      <c r="K43" s="314"/>
      <c r="L43" s="314"/>
    </row>
    <row r="44" spans="1:12" ht="15.75" x14ac:dyDescent="0.25">
      <c r="A44" s="441">
        <v>0.72569444444444453</v>
      </c>
      <c r="B44" s="441">
        <v>0.7270833333333333</v>
      </c>
      <c r="C44" s="441">
        <v>0.7631944444444444</v>
      </c>
      <c r="D44" s="441">
        <v>0.76458333333333339</v>
      </c>
      <c r="E44" s="445"/>
      <c r="F44" s="314"/>
      <c r="G44" s="314"/>
      <c r="H44" s="314"/>
      <c r="I44" s="314"/>
      <c r="J44" s="314"/>
      <c r="K44" s="314"/>
      <c r="L44" s="314"/>
    </row>
    <row r="45" spans="1:12" ht="15.75" x14ac:dyDescent="0.25">
      <c r="A45" s="441">
        <v>0.79722222222222217</v>
      </c>
      <c r="B45" s="441">
        <v>0.79861111111111116</v>
      </c>
      <c r="C45" s="441">
        <v>0.83680555555555547</v>
      </c>
      <c r="D45" s="441">
        <v>0.83958333333333324</v>
      </c>
      <c r="E45" s="445"/>
      <c r="F45" s="314"/>
      <c r="G45" s="314"/>
      <c r="H45" s="314"/>
      <c r="I45" s="314"/>
      <c r="J45" s="314"/>
      <c r="K45" s="314"/>
      <c r="L45" s="314"/>
    </row>
    <row r="46" spans="1:12" ht="15.75" x14ac:dyDescent="0.25">
      <c r="A46" s="441">
        <v>0.87361111111111101</v>
      </c>
      <c r="B46" s="441">
        <v>0.87569444444444444</v>
      </c>
      <c r="C46" s="441">
        <v>0.87013888888888891</v>
      </c>
      <c r="D46" s="441">
        <v>0.92013888888888884</v>
      </c>
      <c r="E46" s="445"/>
      <c r="F46" s="314"/>
      <c r="G46" s="314"/>
      <c r="H46" s="314"/>
      <c r="I46" s="314"/>
      <c r="J46" s="314"/>
      <c r="K46" s="314"/>
      <c r="L46" s="314"/>
    </row>
    <row r="47" spans="1:12" ht="15.75" x14ac:dyDescent="0.25">
      <c r="A47" s="441">
        <v>0.95486111111111116</v>
      </c>
      <c r="B47" s="440"/>
      <c r="C47" s="440"/>
      <c r="D47" s="440"/>
      <c r="E47" s="445"/>
      <c r="F47" s="314"/>
      <c r="G47" s="314"/>
      <c r="H47" s="314"/>
      <c r="I47" s="314"/>
      <c r="J47" s="314"/>
      <c r="K47" s="314"/>
      <c r="L47" s="314"/>
    </row>
    <row r="48" spans="1:12" ht="15.75" x14ac:dyDescent="0.25">
      <c r="A48" s="524" t="s">
        <v>99</v>
      </c>
      <c r="B48" s="524"/>
      <c r="C48" s="524"/>
      <c r="D48" s="524"/>
      <c r="E48" s="445"/>
      <c r="F48" s="314"/>
      <c r="G48" s="314"/>
      <c r="H48" s="314"/>
      <c r="I48" s="314"/>
      <c r="J48" s="314"/>
      <c r="K48" s="314"/>
      <c r="L48" s="314"/>
    </row>
    <row r="49" spans="1:4" x14ac:dyDescent="0.25">
      <c r="A49" s="80"/>
      <c r="B49" s="80"/>
      <c r="C49" s="80"/>
      <c r="D49" s="80"/>
    </row>
    <row r="50" spans="1:4" x14ac:dyDescent="0.25">
      <c r="A50" s="80"/>
      <c r="B50" s="80"/>
      <c r="C50" s="80"/>
      <c r="D50" s="80"/>
    </row>
    <row r="51" spans="1:4" x14ac:dyDescent="0.25">
      <c r="A51" s="80"/>
      <c r="B51" s="80"/>
      <c r="C51" s="80"/>
      <c r="D51" s="80"/>
    </row>
    <row r="52" spans="1:4" x14ac:dyDescent="0.25">
      <c r="A52" s="80"/>
      <c r="B52" s="80"/>
      <c r="C52" s="80"/>
      <c r="D52" s="80"/>
    </row>
    <row r="53" spans="1:4" x14ac:dyDescent="0.25">
      <c r="A53" s="80"/>
      <c r="B53" s="80"/>
      <c r="C53" s="80"/>
      <c r="D53" s="80"/>
    </row>
    <row r="54" spans="1:4" x14ac:dyDescent="0.25">
      <c r="A54" s="80"/>
      <c r="B54" s="80"/>
      <c r="C54" s="80"/>
      <c r="D54" s="80"/>
    </row>
    <row r="55" spans="1:4" x14ac:dyDescent="0.25">
      <c r="A55" s="80"/>
      <c r="B55" s="80"/>
      <c r="C55" s="80"/>
      <c r="D55" s="80"/>
    </row>
    <row r="56" spans="1:4" x14ac:dyDescent="0.25">
      <c r="A56" s="80"/>
      <c r="B56" s="80"/>
      <c r="C56" s="80"/>
      <c r="D56" s="80"/>
    </row>
    <row r="57" spans="1:4" x14ac:dyDescent="0.25">
      <c r="A57" s="80"/>
      <c r="B57" s="80"/>
      <c r="C57" s="80"/>
      <c r="D57" s="80"/>
    </row>
    <row r="58" spans="1:4" x14ac:dyDescent="0.25">
      <c r="A58" s="80"/>
      <c r="B58" s="80"/>
      <c r="C58" s="80"/>
      <c r="D58" s="80"/>
    </row>
    <row r="59" spans="1:4" x14ac:dyDescent="0.25">
      <c r="A59" s="80"/>
      <c r="B59" s="80"/>
      <c r="C59" s="80"/>
      <c r="D59" s="80"/>
    </row>
    <row r="60" spans="1:4" x14ac:dyDescent="0.25">
      <c r="A60" s="80"/>
      <c r="B60" s="80"/>
      <c r="C60" s="80"/>
      <c r="D60" s="80"/>
    </row>
    <row r="61" spans="1:4" x14ac:dyDescent="0.25">
      <c r="A61" s="80"/>
      <c r="B61" s="80"/>
      <c r="C61" s="80"/>
      <c r="D61" s="80"/>
    </row>
    <row r="62" spans="1:4" x14ac:dyDescent="0.25">
      <c r="A62" s="80"/>
      <c r="B62" s="80"/>
      <c r="C62" s="80"/>
      <c r="D62" s="80"/>
    </row>
    <row r="63" spans="1:4" x14ac:dyDescent="0.25">
      <c r="A63" s="80"/>
      <c r="B63" s="80"/>
      <c r="C63" s="80"/>
      <c r="D63" s="80"/>
    </row>
    <row r="64" spans="1:4" x14ac:dyDescent="0.25">
      <c r="A64" s="80"/>
      <c r="B64" s="80"/>
      <c r="C64" s="80"/>
      <c r="D64" s="80"/>
    </row>
    <row r="65" spans="1:12" x14ac:dyDescent="0.25">
      <c r="A65" s="80"/>
      <c r="B65" s="80"/>
      <c r="C65" s="80"/>
      <c r="D65" s="80"/>
    </row>
    <row r="68" spans="1:12" x14ac:dyDescent="0.25">
      <c r="A68" s="501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</row>
    <row r="69" spans="1:12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2" x14ac:dyDescent="0.25">
      <c r="A70" s="502"/>
      <c r="B70" s="502"/>
      <c r="C70" s="502"/>
      <c r="D70" s="502"/>
      <c r="E70" s="502"/>
      <c r="F70" s="502"/>
      <c r="G70" s="502"/>
      <c r="H70" s="502"/>
      <c r="I70" s="502"/>
      <c r="J70" s="502"/>
      <c r="K70" s="502"/>
      <c r="L70" s="502"/>
    </row>
  </sheetData>
  <mergeCells count="38">
    <mergeCell ref="A7:D7"/>
    <mergeCell ref="E7:H7"/>
    <mergeCell ref="I7:L7"/>
    <mergeCell ref="A1:L1"/>
    <mergeCell ref="A2:L2"/>
    <mergeCell ref="A3:L3"/>
    <mergeCell ref="A4:L4"/>
    <mergeCell ref="A5:L5"/>
    <mergeCell ref="E21:H21"/>
    <mergeCell ref="I21:L21"/>
    <mergeCell ref="A8:B8"/>
    <mergeCell ref="C8:D8"/>
    <mergeCell ref="E8:F8"/>
    <mergeCell ref="G8:H8"/>
    <mergeCell ref="I8:J8"/>
    <mergeCell ref="K8:L8"/>
    <mergeCell ref="I35:L35"/>
    <mergeCell ref="A22:B22"/>
    <mergeCell ref="E22:F22"/>
    <mergeCell ref="G22:H22"/>
    <mergeCell ref="I22:J22"/>
    <mergeCell ref="K22:L22"/>
    <mergeCell ref="A48:D48"/>
    <mergeCell ref="A68:L68"/>
    <mergeCell ref="A70:L70"/>
    <mergeCell ref="A20:D20"/>
    <mergeCell ref="E20:H20"/>
    <mergeCell ref="I20:L20"/>
    <mergeCell ref="E34:H34"/>
    <mergeCell ref="I34:L34"/>
    <mergeCell ref="A36:B36"/>
    <mergeCell ref="C36:D36"/>
    <mergeCell ref="E36:F36"/>
    <mergeCell ref="G36:H36"/>
    <mergeCell ref="I36:J36"/>
    <mergeCell ref="K36:L36"/>
    <mergeCell ref="A35:D35"/>
    <mergeCell ref="E35:H35"/>
  </mergeCells>
  <pageMargins left="0.7" right="0.7" top="0.75" bottom="0.75" header="0.3" footer="0.3"/>
  <pageSetup paperSize="9" fitToWidth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D9" sqref="D9"/>
    </sheetView>
  </sheetViews>
  <sheetFormatPr defaultRowHeight="15" x14ac:dyDescent="0.25"/>
  <cols>
    <col min="1" max="1" width="7" style="79" customWidth="1"/>
    <col min="2" max="2" width="7.85546875" style="79" customWidth="1"/>
    <col min="3" max="3" width="6.85546875" style="79" customWidth="1"/>
    <col min="4" max="4" width="7.7109375" style="79" customWidth="1"/>
    <col min="5" max="5" width="6.7109375" style="79" customWidth="1"/>
    <col min="6" max="6" width="8.28515625" style="79" customWidth="1"/>
    <col min="7" max="7" width="7.28515625" style="79" customWidth="1"/>
    <col min="8" max="8" width="7.7109375" style="79" customWidth="1"/>
    <col min="9" max="9" width="7" style="79" customWidth="1"/>
    <col min="10" max="10" width="6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1201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8.75" x14ac:dyDescent="0.25">
      <c r="A7" s="771" t="s">
        <v>50</v>
      </c>
      <c r="B7" s="772"/>
      <c r="C7" s="772"/>
      <c r="D7" s="773"/>
      <c r="E7" s="771" t="s">
        <v>51</v>
      </c>
      <c r="F7" s="772"/>
      <c r="G7" s="772"/>
      <c r="H7" s="773"/>
      <c r="I7" s="771" t="s">
        <v>96</v>
      </c>
      <c r="J7" s="772"/>
      <c r="K7" s="772"/>
      <c r="L7" s="773"/>
    </row>
    <row r="8" spans="1:15" ht="18.75" x14ac:dyDescent="0.25">
      <c r="A8" s="777" t="s">
        <v>1202</v>
      </c>
      <c r="B8" s="778"/>
      <c r="C8" s="777" t="s">
        <v>1203</v>
      </c>
      <c r="D8" s="778"/>
      <c r="E8" s="777" t="s">
        <v>1202</v>
      </c>
      <c r="F8" s="778"/>
      <c r="G8" s="777" t="s">
        <v>1203</v>
      </c>
      <c r="H8" s="778"/>
      <c r="I8" s="777" t="s">
        <v>1202</v>
      </c>
      <c r="J8" s="778"/>
      <c r="K8" s="777" t="s">
        <v>1203</v>
      </c>
      <c r="L8" s="778"/>
    </row>
    <row r="9" spans="1:15" ht="18.75" x14ac:dyDescent="0.25">
      <c r="A9" s="172" t="s">
        <v>10</v>
      </c>
      <c r="B9" s="172" t="s">
        <v>11</v>
      </c>
      <c r="C9" s="172" t="s">
        <v>10</v>
      </c>
      <c r="D9" s="172" t="s">
        <v>11</v>
      </c>
      <c r="E9" s="172" t="s">
        <v>10</v>
      </c>
      <c r="F9" s="172" t="s">
        <v>11</v>
      </c>
      <c r="G9" s="172" t="s">
        <v>10</v>
      </c>
      <c r="H9" s="172" t="s">
        <v>11</v>
      </c>
      <c r="I9" s="172" t="s">
        <v>10</v>
      </c>
      <c r="J9" s="172" t="s">
        <v>11</v>
      </c>
      <c r="K9" s="172" t="s">
        <v>10</v>
      </c>
      <c r="L9" s="172" t="s">
        <v>11</v>
      </c>
    </row>
    <row r="10" spans="1:15" ht="18.75" x14ac:dyDescent="0.25">
      <c r="A10" s="173" t="s">
        <v>373</v>
      </c>
      <c r="B10" s="174">
        <v>0.22916666666666666</v>
      </c>
      <c r="C10" s="174">
        <v>0.27430555555555552</v>
      </c>
      <c r="D10" s="174">
        <v>0.27569444444444446</v>
      </c>
      <c r="E10" s="173" t="s">
        <v>373</v>
      </c>
      <c r="F10" s="174">
        <v>0.25138888888888888</v>
      </c>
      <c r="G10" s="174">
        <v>0.29652777777777778</v>
      </c>
      <c r="H10" s="174">
        <v>0.30208333333333331</v>
      </c>
      <c r="I10" s="173" t="s">
        <v>373</v>
      </c>
      <c r="J10" s="174">
        <v>0.29583333333333334</v>
      </c>
      <c r="K10" s="174">
        <v>0.34097222222222223</v>
      </c>
      <c r="L10" s="174">
        <v>0.35069444444444442</v>
      </c>
    </row>
    <row r="11" spans="1:15" ht="18.75" x14ac:dyDescent="0.25">
      <c r="A11" s="174">
        <v>0.3215277777777778</v>
      </c>
      <c r="B11" s="174">
        <v>0.32291666666666669</v>
      </c>
      <c r="C11" s="174">
        <v>0.36805555555555558</v>
      </c>
      <c r="D11" s="174">
        <v>0.375</v>
      </c>
      <c r="E11" s="174">
        <v>0.34722222222222227</v>
      </c>
      <c r="F11" s="179">
        <v>0.35069444444444442</v>
      </c>
      <c r="G11" s="174">
        <v>0.39583333333333331</v>
      </c>
      <c r="H11" s="174">
        <v>0.40277777777777773</v>
      </c>
      <c r="I11" s="174">
        <v>0.39583333333333331</v>
      </c>
      <c r="J11" s="174">
        <v>0.40416666666666662</v>
      </c>
      <c r="K11" s="174">
        <v>0.45</v>
      </c>
      <c r="L11" s="174">
        <v>0.45694444444444443</v>
      </c>
    </row>
    <row r="12" spans="1:15" ht="18.75" x14ac:dyDescent="0.25">
      <c r="A12" s="174">
        <v>0.4236111111111111</v>
      </c>
      <c r="B12" s="174">
        <v>0.43194444444444446</v>
      </c>
      <c r="C12" s="174">
        <v>0.4770833333333333</v>
      </c>
      <c r="D12" s="174">
        <v>0.48402777777777778</v>
      </c>
      <c r="E12" s="174">
        <v>0.44791666666666669</v>
      </c>
      <c r="F12" s="174">
        <v>0.45833333333333331</v>
      </c>
      <c r="G12" s="174">
        <v>0.50347222222222221</v>
      </c>
      <c r="H12" s="174">
        <v>0.51041666666666663</v>
      </c>
      <c r="I12" s="174">
        <v>0.50347222222222221</v>
      </c>
      <c r="J12" s="174">
        <v>0.51388888888888895</v>
      </c>
      <c r="K12" s="174">
        <v>0.55902777777777779</v>
      </c>
      <c r="L12" s="174">
        <v>0.57986111111111105</v>
      </c>
    </row>
    <row r="13" spans="1:15" ht="18.75" x14ac:dyDescent="0.25">
      <c r="A13" s="174">
        <v>0.52916666666666667</v>
      </c>
      <c r="B13" s="174">
        <v>0.54166666666666663</v>
      </c>
      <c r="C13" s="174">
        <v>0.58680555555555558</v>
      </c>
      <c r="D13" s="174">
        <v>0.59375</v>
      </c>
      <c r="E13" s="174">
        <v>0.55555555555555558</v>
      </c>
      <c r="F13" s="174">
        <v>0.5708333333333333</v>
      </c>
      <c r="G13" s="174">
        <v>0.61597222222222225</v>
      </c>
      <c r="H13" s="174">
        <v>0.62152777777777779</v>
      </c>
      <c r="I13" s="174">
        <v>0.61111111111111105</v>
      </c>
      <c r="J13" s="174">
        <v>0.62152777777777779</v>
      </c>
      <c r="K13" s="174">
        <v>0.66666666666666663</v>
      </c>
      <c r="L13" s="174">
        <v>0.67708333333333337</v>
      </c>
    </row>
    <row r="14" spans="1:15" ht="18.75" x14ac:dyDescent="0.25">
      <c r="A14" s="174">
        <v>0.63888888888888895</v>
      </c>
      <c r="B14" s="174">
        <v>0.6479166666666667</v>
      </c>
      <c r="C14" s="174">
        <v>0.69305555555555554</v>
      </c>
      <c r="D14" s="174">
        <v>0.70138888888888884</v>
      </c>
      <c r="E14" s="174">
        <v>0.66805555555555562</v>
      </c>
      <c r="F14" s="174">
        <v>0.67500000000000004</v>
      </c>
      <c r="G14" s="174">
        <v>0.72013888888888899</v>
      </c>
      <c r="H14" s="174">
        <v>0.72569444444444453</v>
      </c>
      <c r="I14" s="174">
        <v>0.71875</v>
      </c>
      <c r="J14" s="174">
        <v>0.72569444444444453</v>
      </c>
      <c r="K14" s="174">
        <v>0.77083333333333337</v>
      </c>
      <c r="L14" s="174">
        <v>0.78125</v>
      </c>
    </row>
    <row r="15" spans="1:15" ht="18.75" x14ac:dyDescent="0.25">
      <c r="A15" s="174">
        <v>0.73958333333333337</v>
      </c>
      <c r="B15" s="174">
        <v>0.75</v>
      </c>
      <c r="C15" s="174">
        <v>0.79513888888888884</v>
      </c>
      <c r="D15" s="174"/>
      <c r="E15" s="174">
        <v>0.77083333333333337</v>
      </c>
      <c r="F15" s="174">
        <v>0.77638888888888891</v>
      </c>
      <c r="G15" s="174">
        <v>0.82152777777777775</v>
      </c>
      <c r="H15" s="174"/>
      <c r="I15" s="174">
        <v>0.82638888888888884</v>
      </c>
      <c r="J15" s="174">
        <v>0.83125000000000004</v>
      </c>
      <c r="K15" s="174">
        <v>0.87708333333333333</v>
      </c>
      <c r="L15" s="174"/>
      <c r="O15" s="80"/>
    </row>
    <row r="16" spans="1:15" ht="18.75" x14ac:dyDescent="0.25">
      <c r="A16" s="176"/>
      <c r="B16" s="174"/>
      <c r="C16" s="174"/>
      <c r="D16" s="173"/>
      <c r="E16" s="176"/>
      <c r="F16" s="174"/>
      <c r="G16" s="174"/>
      <c r="H16" s="173"/>
      <c r="I16" s="176"/>
      <c r="J16" s="174"/>
      <c r="K16" s="174"/>
      <c r="L16" s="173"/>
    </row>
    <row r="17" spans="1:12" ht="18.75" x14ac:dyDescent="0.3">
      <c r="A17" s="784" t="s">
        <v>1207</v>
      </c>
      <c r="B17" s="785"/>
      <c r="C17" s="785"/>
      <c r="D17" s="786"/>
      <c r="E17" s="784" t="s">
        <v>1207</v>
      </c>
      <c r="F17" s="785"/>
      <c r="G17" s="785"/>
      <c r="H17" s="786"/>
      <c r="I17" s="784" t="s">
        <v>1207</v>
      </c>
      <c r="J17" s="785"/>
      <c r="K17" s="785"/>
      <c r="L17" s="786"/>
    </row>
    <row r="18" spans="1:12" x14ac:dyDescent="0.25">
      <c r="A18" s="80"/>
      <c r="B18" s="80"/>
      <c r="C18" s="80"/>
      <c r="D18" s="80"/>
    </row>
    <row r="19" spans="1:12" x14ac:dyDescent="0.25">
      <c r="A19" s="80"/>
      <c r="B19" s="80"/>
      <c r="C19" s="80"/>
      <c r="D19" s="80"/>
    </row>
    <row r="20" spans="1:12" x14ac:dyDescent="0.25">
      <c r="A20" s="80"/>
      <c r="B20" s="80"/>
      <c r="C20" s="80"/>
      <c r="D20" s="80"/>
    </row>
    <row r="21" spans="1:12" x14ac:dyDescent="0.25">
      <c r="A21" s="80"/>
      <c r="B21" s="80"/>
      <c r="C21" s="80"/>
      <c r="D21" s="80"/>
    </row>
    <row r="22" spans="1:12" x14ac:dyDescent="0.25">
      <c r="A22" s="80"/>
      <c r="B22" s="80"/>
      <c r="C22" s="80"/>
      <c r="D22" s="80"/>
    </row>
    <row r="23" spans="1:12" x14ac:dyDescent="0.25">
      <c r="A23" s="80"/>
      <c r="B23" s="80"/>
      <c r="C23" s="80"/>
      <c r="D23" s="80"/>
    </row>
    <row r="24" spans="1:12" x14ac:dyDescent="0.25">
      <c r="A24" s="80"/>
      <c r="B24" s="80"/>
      <c r="C24" s="80"/>
      <c r="D24" s="80"/>
    </row>
    <row r="25" spans="1:12" x14ac:dyDescent="0.25">
      <c r="A25" s="80"/>
      <c r="B25" s="80"/>
      <c r="C25" s="80"/>
      <c r="D25" s="80"/>
    </row>
    <row r="26" spans="1:12" x14ac:dyDescent="0.25">
      <c r="A26" s="80"/>
      <c r="B26" s="80"/>
      <c r="C26" s="80"/>
      <c r="D26" s="80"/>
    </row>
    <row r="27" spans="1:12" x14ac:dyDescent="0.25">
      <c r="A27" s="80"/>
      <c r="B27" s="80"/>
      <c r="C27" s="80"/>
      <c r="D27" s="80"/>
    </row>
    <row r="28" spans="1:12" x14ac:dyDescent="0.25">
      <c r="A28" s="80"/>
      <c r="B28" s="80"/>
      <c r="C28" s="80"/>
      <c r="D28" s="80"/>
    </row>
    <row r="29" spans="1:12" x14ac:dyDescent="0.25">
      <c r="A29" s="80"/>
      <c r="B29" s="80"/>
      <c r="C29" s="80"/>
      <c r="D29" s="80"/>
    </row>
    <row r="30" spans="1:12" x14ac:dyDescent="0.25">
      <c r="A30" s="80"/>
      <c r="B30" s="80"/>
      <c r="C30" s="80"/>
      <c r="D30" s="80"/>
    </row>
    <row r="31" spans="1:12" x14ac:dyDescent="0.25">
      <c r="A31" s="80"/>
      <c r="B31" s="80"/>
      <c r="C31" s="80"/>
      <c r="D31" s="80"/>
    </row>
    <row r="32" spans="1:12" x14ac:dyDescent="0.25">
      <c r="A32" s="80"/>
      <c r="B32" s="80"/>
      <c r="C32" s="80"/>
      <c r="D32" s="80"/>
    </row>
    <row r="33" spans="1:12" x14ac:dyDescent="0.25">
      <c r="A33" s="80"/>
      <c r="B33" s="80"/>
      <c r="C33" s="80"/>
      <c r="D33" s="80"/>
    </row>
    <row r="34" spans="1:12" x14ac:dyDescent="0.25">
      <c r="A34" s="80"/>
      <c r="B34" s="80"/>
      <c r="C34" s="80"/>
      <c r="D34" s="80"/>
    </row>
    <row r="37" spans="1:12" x14ac:dyDescent="0.25">
      <c r="A37" s="501"/>
      <c r="B37" s="501"/>
      <c r="C37" s="501"/>
      <c r="D37" s="501"/>
      <c r="E37" s="501"/>
      <c r="F37" s="501"/>
      <c r="G37" s="501"/>
      <c r="H37" s="501"/>
      <c r="I37" s="501"/>
      <c r="J37" s="501"/>
      <c r="K37" s="501"/>
      <c r="L37" s="501"/>
    </row>
    <row r="38" spans="1:12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x14ac:dyDescent="0.25">
      <c r="A39" s="502"/>
      <c r="B39" s="502"/>
      <c r="C39" s="502"/>
      <c r="D39" s="502"/>
      <c r="E39" s="502"/>
      <c r="F39" s="502"/>
      <c r="G39" s="502"/>
      <c r="H39" s="502"/>
      <c r="I39" s="502"/>
      <c r="J39" s="502"/>
      <c r="K39" s="502"/>
      <c r="L39" s="502"/>
    </row>
  </sheetData>
  <mergeCells count="19">
    <mergeCell ref="A1:L1"/>
    <mergeCell ref="A2:L2"/>
    <mergeCell ref="A3:L3"/>
    <mergeCell ref="A4:L4"/>
    <mergeCell ref="A5:L5"/>
    <mergeCell ref="K8:L8"/>
    <mergeCell ref="A7:D7"/>
    <mergeCell ref="E7:H7"/>
    <mergeCell ref="I7:L7"/>
    <mergeCell ref="A8:B8"/>
    <mergeCell ref="C8:D8"/>
    <mergeCell ref="E8:F8"/>
    <mergeCell ref="G8:H8"/>
    <mergeCell ref="I8:J8"/>
    <mergeCell ref="A37:L37"/>
    <mergeCell ref="A39:L39"/>
    <mergeCell ref="A17:D17"/>
    <mergeCell ref="E17:H17"/>
    <mergeCell ref="I17:L17"/>
  </mergeCells>
  <pageMargins left="0.7" right="0.7" top="0.75" bottom="0.75" header="0.3" footer="0.3"/>
  <pageSetup paperSize="9" fitToWidth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N4" sqref="N4"/>
    </sheetView>
  </sheetViews>
  <sheetFormatPr defaultRowHeight="15" x14ac:dyDescent="0.25"/>
  <cols>
    <col min="1" max="1" width="6.42578125" style="72" customWidth="1"/>
    <col min="2" max="3" width="6.7109375" style="72" customWidth="1"/>
    <col min="4" max="4" width="7.42578125" style="72" customWidth="1"/>
    <col min="5" max="5" width="7.140625" style="72" customWidth="1"/>
    <col min="6" max="6" width="6.42578125" style="72" customWidth="1"/>
    <col min="7" max="7" width="6" style="72" customWidth="1"/>
    <col min="8" max="8" width="5.7109375" style="72" customWidth="1"/>
    <col min="9" max="9" width="6.85546875" style="72" customWidth="1"/>
    <col min="10" max="10" width="6.5703125" style="72" customWidth="1"/>
    <col min="11" max="11" width="6.28515625" style="72" customWidth="1"/>
    <col min="12" max="12" width="6.85546875" style="72" customWidth="1"/>
    <col min="13" max="16384" width="9.140625" style="72"/>
  </cols>
  <sheetData>
    <row r="1" spans="1:12" ht="18.75" x14ac:dyDescent="0.25">
      <c r="A1" s="478" t="s">
        <v>54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18.75" x14ac:dyDescent="0.25">
      <c r="A3" s="479" t="s">
        <v>55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2" ht="18.75" x14ac:dyDescent="0.3">
      <c r="A4" s="480" t="s">
        <v>56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2" ht="19.5" thickBot="1" x14ac:dyDescent="0.35">
      <c r="A5" s="728" t="s">
        <v>4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</row>
    <row r="6" spans="1:12" ht="15.75" thickBot="1" x14ac:dyDescent="0.3">
      <c r="A6" s="574" t="s">
        <v>5</v>
      </c>
      <c r="B6" s="575"/>
      <c r="C6" s="575"/>
      <c r="D6" s="793"/>
      <c r="E6" s="794" t="s">
        <v>6</v>
      </c>
      <c r="F6" s="795"/>
      <c r="G6" s="795"/>
      <c r="H6" s="796"/>
      <c r="I6" s="794" t="s">
        <v>7</v>
      </c>
      <c r="J6" s="795"/>
      <c r="K6" s="795"/>
      <c r="L6" s="797"/>
    </row>
    <row r="7" spans="1:12" x14ac:dyDescent="0.25">
      <c r="A7" s="755" t="s">
        <v>43</v>
      </c>
      <c r="B7" s="798"/>
      <c r="C7" s="755" t="s">
        <v>57</v>
      </c>
      <c r="D7" s="799"/>
      <c r="E7" s="800" t="s">
        <v>43</v>
      </c>
      <c r="F7" s="801"/>
      <c r="G7" s="801" t="s">
        <v>57</v>
      </c>
      <c r="H7" s="802"/>
      <c r="I7" s="800" t="s">
        <v>43</v>
      </c>
      <c r="J7" s="801"/>
      <c r="K7" s="801" t="s">
        <v>57</v>
      </c>
      <c r="L7" s="803"/>
    </row>
    <row r="8" spans="1:12" x14ac:dyDescent="0.25">
      <c r="A8" s="44" t="s">
        <v>10</v>
      </c>
      <c r="B8" s="45" t="s">
        <v>11</v>
      </c>
      <c r="C8" s="45" t="s">
        <v>10</v>
      </c>
      <c r="D8" s="46" t="s">
        <v>11</v>
      </c>
      <c r="E8" s="44" t="s">
        <v>10</v>
      </c>
      <c r="F8" s="45" t="s">
        <v>11</v>
      </c>
      <c r="G8" s="45" t="s">
        <v>10</v>
      </c>
      <c r="H8" s="46" t="s">
        <v>11</v>
      </c>
      <c r="I8" s="44" t="s">
        <v>10</v>
      </c>
      <c r="J8" s="45" t="s">
        <v>11</v>
      </c>
      <c r="K8" s="45" t="s">
        <v>10</v>
      </c>
      <c r="L8" s="47" t="s">
        <v>11</v>
      </c>
    </row>
    <row r="9" spans="1:12" x14ac:dyDescent="0.25">
      <c r="A9" s="74"/>
      <c r="B9" s="73">
        <v>0.25</v>
      </c>
      <c r="C9" s="73">
        <f>B9+"0:38"</f>
        <v>0.27638888888888891</v>
      </c>
      <c r="D9" s="75">
        <f>C9+"0:02"</f>
        <v>0.27777777777777779</v>
      </c>
      <c r="E9" s="74"/>
      <c r="F9" s="73">
        <v>0.2638888888888889</v>
      </c>
      <c r="G9" s="73">
        <f>F9+"0:38"</f>
        <v>0.2902777777777778</v>
      </c>
      <c r="H9" s="75">
        <f>G9+"0:02"</f>
        <v>0.29166666666666669</v>
      </c>
      <c r="I9" s="74"/>
      <c r="J9" s="73">
        <v>0.27777777777777779</v>
      </c>
      <c r="K9" s="73">
        <f>J9+"0:38"</f>
        <v>0.3041666666666667</v>
      </c>
      <c r="L9" s="75">
        <f>K9+"0:02"</f>
        <v>0.30555555555555558</v>
      </c>
    </row>
    <row r="10" spans="1:12" x14ac:dyDescent="0.25">
      <c r="A10" s="74">
        <f>D9+"0:38"</f>
        <v>0.3041666666666667</v>
      </c>
      <c r="B10" s="73">
        <f>A10+"0:02"</f>
        <v>0.30555555555555558</v>
      </c>
      <c r="C10" s="73">
        <f t="shared" ref="C10:C18" si="0">B10+"0:38"</f>
        <v>0.33194444444444449</v>
      </c>
      <c r="D10" s="75">
        <f t="shared" ref="D10:D18" si="1">C10+"0:02"</f>
        <v>0.33333333333333337</v>
      </c>
      <c r="E10" s="74">
        <f>H9+"0:38"</f>
        <v>0.31805555555555559</v>
      </c>
      <c r="F10" s="73">
        <f>E10+"0:02"</f>
        <v>0.31944444444444448</v>
      </c>
      <c r="G10" s="73">
        <f t="shared" ref="G10:G18" si="2">F10+"0:38"</f>
        <v>0.34583333333333338</v>
      </c>
      <c r="H10" s="75">
        <f t="shared" ref="H10:H18" si="3">G10+"0:02"</f>
        <v>0.34722222222222227</v>
      </c>
      <c r="I10" s="74">
        <f>L9+"0:38"</f>
        <v>0.33194444444444449</v>
      </c>
      <c r="J10" s="73">
        <f>I10+"0:02"</f>
        <v>0.33333333333333337</v>
      </c>
      <c r="K10" s="73">
        <f t="shared" ref="K10:K18" si="4">J10+"0:38"</f>
        <v>0.35972222222222228</v>
      </c>
      <c r="L10" s="75">
        <f t="shared" ref="L10:L18" si="5">K10+"0:02"</f>
        <v>0.36111111111111116</v>
      </c>
    </row>
    <row r="11" spans="1:12" x14ac:dyDescent="0.25">
      <c r="A11" s="74">
        <f t="shared" ref="A11:A19" si="6">D10+"0:38"</f>
        <v>0.35972222222222228</v>
      </c>
      <c r="B11" s="73">
        <f t="shared" ref="B11:B18" si="7">A11+"0:02"</f>
        <v>0.36111111111111116</v>
      </c>
      <c r="C11" s="73">
        <f t="shared" si="0"/>
        <v>0.38750000000000007</v>
      </c>
      <c r="D11" s="75">
        <f t="shared" si="1"/>
        <v>0.38888888888888895</v>
      </c>
      <c r="E11" s="74">
        <f t="shared" ref="E11:E19" si="8">H10+"0:38"</f>
        <v>0.37361111111111117</v>
      </c>
      <c r="F11" s="73">
        <f t="shared" ref="F11:F18" si="9">E11+"0:02"</f>
        <v>0.37500000000000006</v>
      </c>
      <c r="G11" s="73">
        <f t="shared" si="2"/>
        <v>0.40138888888888896</v>
      </c>
      <c r="H11" s="75">
        <f t="shared" si="3"/>
        <v>0.40277777777777785</v>
      </c>
      <c r="I11" s="74">
        <f t="shared" ref="I11:I19" si="10">L10+"0:38"</f>
        <v>0.38750000000000007</v>
      </c>
      <c r="J11" s="73">
        <f t="shared" ref="J11:J18" si="11">I11+"0:02"</f>
        <v>0.38888888888888895</v>
      </c>
      <c r="K11" s="73">
        <f t="shared" si="4"/>
        <v>0.41527777777777786</v>
      </c>
      <c r="L11" s="75">
        <f t="shared" si="5"/>
        <v>0.41666666666666674</v>
      </c>
    </row>
    <row r="12" spans="1:12" x14ac:dyDescent="0.25">
      <c r="A12" s="74">
        <f t="shared" si="6"/>
        <v>0.41527777777777786</v>
      </c>
      <c r="B12" s="73">
        <f t="shared" si="7"/>
        <v>0.41666666666666674</v>
      </c>
      <c r="C12" s="73">
        <f t="shared" si="0"/>
        <v>0.44305555555555565</v>
      </c>
      <c r="D12" s="75">
        <f t="shared" si="1"/>
        <v>0.44444444444444453</v>
      </c>
      <c r="E12" s="74">
        <f t="shared" si="8"/>
        <v>0.42916666666666675</v>
      </c>
      <c r="F12" s="73">
        <f t="shared" si="9"/>
        <v>0.43055555555555564</v>
      </c>
      <c r="G12" s="73">
        <f t="shared" si="2"/>
        <v>0.45694444444444454</v>
      </c>
      <c r="H12" s="75">
        <f t="shared" si="3"/>
        <v>0.45833333333333343</v>
      </c>
      <c r="I12" s="74">
        <f t="shared" si="10"/>
        <v>0.44305555555555565</v>
      </c>
      <c r="J12" s="73">
        <f t="shared" si="11"/>
        <v>0.44444444444444453</v>
      </c>
      <c r="K12" s="73">
        <f t="shared" si="4"/>
        <v>0.47083333333333344</v>
      </c>
      <c r="L12" s="75">
        <f t="shared" si="5"/>
        <v>0.47222222222222232</v>
      </c>
    </row>
    <row r="13" spans="1:12" x14ac:dyDescent="0.25">
      <c r="A13" s="74">
        <f t="shared" si="6"/>
        <v>0.47083333333333344</v>
      </c>
      <c r="B13" s="73">
        <f t="shared" si="7"/>
        <v>0.47222222222222232</v>
      </c>
      <c r="C13" s="73">
        <f t="shared" si="0"/>
        <v>0.49861111111111123</v>
      </c>
      <c r="D13" s="75">
        <f t="shared" si="1"/>
        <v>0.50000000000000011</v>
      </c>
      <c r="E13" s="74">
        <f t="shared" si="8"/>
        <v>0.48472222222222233</v>
      </c>
      <c r="F13" s="73">
        <f t="shared" si="9"/>
        <v>0.48611111111111122</v>
      </c>
      <c r="G13" s="73">
        <f t="shared" si="2"/>
        <v>0.51250000000000007</v>
      </c>
      <c r="H13" s="75">
        <f t="shared" si="3"/>
        <v>0.51388888888888895</v>
      </c>
      <c r="I13" s="74">
        <f t="shared" si="10"/>
        <v>0.49861111111111123</v>
      </c>
      <c r="J13" s="73">
        <f t="shared" si="11"/>
        <v>0.50000000000000011</v>
      </c>
      <c r="K13" s="73">
        <f t="shared" si="4"/>
        <v>0.52638888888888902</v>
      </c>
      <c r="L13" s="75">
        <f t="shared" si="5"/>
        <v>0.5277777777777779</v>
      </c>
    </row>
    <row r="14" spans="1:12" x14ac:dyDescent="0.25">
      <c r="A14" s="74">
        <f t="shared" si="6"/>
        <v>0.52638888888888902</v>
      </c>
      <c r="B14" s="73">
        <f t="shared" si="7"/>
        <v>0.5277777777777779</v>
      </c>
      <c r="C14" s="73">
        <f t="shared" si="0"/>
        <v>0.55416666666666681</v>
      </c>
      <c r="D14" s="75">
        <f t="shared" si="1"/>
        <v>0.55555555555555569</v>
      </c>
      <c r="E14" s="74">
        <f t="shared" si="8"/>
        <v>0.54027777777777786</v>
      </c>
      <c r="F14" s="73">
        <f t="shared" si="9"/>
        <v>0.54166666666666674</v>
      </c>
      <c r="G14" s="73">
        <f t="shared" si="2"/>
        <v>0.56805555555555565</v>
      </c>
      <c r="H14" s="75">
        <f t="shared" si="3"/>
        <v>0.56944444444444453</v>
      </c>
      <c r="I14" s="74">
        <f t="shared" si="10"/>
        <v>0.55416666666666681</v>
      </c>
      <c r="J14" s="73">
        <f t="shared" si="11"/>
        <v>0.55555555555555569</v>
      </c>
      <c r="K14" s="73">
        <f t="shared" si="4"/>
        <v>0.5819444444444446</v>
      </c>
      <c r="L14" s="75">
        <f t="shared" si="5"/>
        <v>0.58333333333333348</v>
      </c>
    </row>
    <row r="15" spans="1:12" x14ac:dyDescent="0.25">
      <c r="A15" s="74">
        <f t="shared" si="6"/>
        <v>0.5819444444444446</v>
      </c>
      <c r="B15" s="73">
        <f t="shared" si="7"/>
        <v>0.58333333333333348</v>
      </c>
      <c r="C15" s="73">
        <f t="shared" si="0"/>
        <v>0.60972222222222239</v>
      </c>
      <c r="D15" s="75">
        <f t="shared" si="1"/>
        <v>0.61111111111111127</v>
      </c>
      <c r="E15" s="74">
        <f t="shared" si="8"/>
        <v>0.59583333333333344</v>
      </c>
      <c r="F15" s="73">
        <f t="shared" si="9"/>
        <v>0.59722222222222232</v>
      </c>
      <c r="G15" s="73">
        <f t="shared" si="2"/>
        <v>0.62361111111111123</v>
      </c>
      <c r="H15" s="75">
        <f t="shared" si="3"/>
        <v>0.62500000000000011</v>
      </c>
      <c r="I15" s="74">
        <f t="shared" si="10"/>
        <v>0.60972222222222239</v>
      </c>
      <c r="J15" s="73">
        <f t="shared" si="11"/>
        <v>0.61111111111111127</v>
      </c>
      <c r="K15" s="73">
        <f t="shared" si="4"/>
        <v>0.63750000000000018</v>
      </c>
      <c r="L15" s="75">
        <f t="shared" si="5"/>
        <v>0.63888888888888906</v>
      </c>
    </row>
    <row r="16" spans="1:12" x14ac:dyDescent="0.25">
      <c r="A16" s="74">
        <f t="shared" si="6"/>
        <v>0.63750000000000018</v>
      </c>
      <c r="B16" s="73">
        <f t="shared" si="7"/>
        <v>0.63888888888888906</v>
      </c>
      <c r="C16" s="73">
        <f t="shared" si="0"/>
        <v>0.66527777777777797</v>
      </c>
      <c r="D16" s="75">
        <f t="shared" si="1"/>
        <v>0.66666666666666685</v>
      </c>
      <c r="E16" s="74">
        <f t="shared" si="8"/>
        <v>0.65138888888888902</v>
      </c>
      <c r="F16" s="73">
        <f t="shared" si="9"/>
        <v>0.6527777777777779</v>
      </c>
      <c r="G16" s="73">
        <f t="shared" si="2"/>
        <v>0.67916666666666681</v>
      </c>
      <c r="H16" s="75">
        <f t="shared" si="3"/>
        <v>0.68055555555555569</v>
      </c>
      <c r="I16" s="74">
        <f t="shared" si="10"/>
        <v>0.66527777777777797</v>
      </c>
      <c r="J16" s="73">
        <f t="shared" si="11"/>
        <v>0.66666666666666685</v>
      </c>
      <c r="K16" s="73">
        <f t="shared" si="4"/>
        <v>0.69305555555555576</v>
      </c>
      <c r="L16" s="75">
        <f t="shared" si="5"/>
        <v>0.69444444444444464</v>
      </c>
    </row>
    <row r="17" spans="1:12" x14ac:dyDescent="0.25">
      <c r="A17" s="74">
        <f t="shared" si="6"/>
        <v>0.69305555555555576</v>
      </c>
      <c r="B17" s="73">
        <f t="shared" si="7"/>
        <v>0.69444444444444464</v>
      </c>
      <c r="C17" s="73">
        <f t="shared" si="0"/>
        <v>0.72083333333333355</v>
      </c>
      <c r="D17" s="75">
        <f t="shared" si="1"/>
        <v>0.72222222222222243</v>
      </c>
      <c r="E17" s="74">
        <f t="shared" si="8"/>
        <v>0.7069444444444446</v>
      </c>
      <c r="F17" s="73">
        <f t="shared" si="9"/>
        <v>0.70833333333333348</v>
      </c>
      <c r="G17" s="73">
        <f t="shared" si="2"/>
        <v>0.73472222222222239</v>
      </c>
      <c r="H17" s="75">
        <f t="shared" si="3"/>
        <v>0.73611111111111127</v>
      </c>
      <c r="I17" s="74">
        <f t="shared" si="10"/>
        <v>0.72083333333333355</v>
      </c>
      <c r="J17" s="73">
        <f t="shared" si="11"/>
        <v>0.72222222222222243</v>
      </c>
      <c r="K17" s="73">
        <f t="shared" si="4"/>
        <v>0.74861111111111134</v>
      </c>
      <c r="L17" s="75">
        <f t="shared" si="5"/>
        <v>0.75000000000000022</v>
      </c>
    </row>
    <row r="18" spans="1:12" x14ac:dyDescent="0.25">
      <c r="A18" s="74">
        <f t="shared" si="6"/>
        <v>0.74861111111111134</v>
      </c>
      <c r="B18" s="73">
        <f t="shared" si="7"/>
        <v>0.75000000000000022</v>
      </c>
      <c r="C18" s="73">
        <f t="shared" si="0"/>
        <v>0.77638888888888913</v>
      </c>
      <c r="D18" s="75">
        <f t="shared" si="1"/>
        <v>0.77777777777777801</v>
      </c>
      <c r="E18" s="74">
        <f t="shared" si="8"/>
        <v>0.76250000000000018</v>
      </c>
      <c r="F18" s="73">
        <f t="shared" si="9"/>
        <v>0.76388888888888906</v>
      </c>
      <c r="G18" s="73">
        <f t="shared" si="2"/>
        <v>0.79027777777777797</v>
      </c>
      <c r="H18" s="75">
        <f t="shared" si="3"/>
        <v>0.79166666666666685</v>
      </c>
      <c r="I18" s="74">
        <f t="shared" si="10"/>
        <v>0.77638888888888913</v>
      </c>
      <c r="J18" s="73">
        <f t="shared" si="11"/>
        <v>0.77777777777777801</v>
      </c>
      <c r="K18" s="73">
        <f t="shared" si="4"/>
        <v>0.80416666666666692</v>
      </c>
      <c r="L18" s="75">
        <f t="shared" si="5"/>
        <v>0.8055555555555558</v>
      </c>
    </row>
    <row r="19" spans="1:12" x14ac:dyDescent="0.25">
      <c r="A19" s="74">
        <f t="shared" si="6"/>
        <v>0.80416666666666692</v>
      </c>
      <c r="B19" s="73"/>
      <c r="C19" s="73"/>
      <c r="D19" s="75"/>
      <c r="E19" s="74">
        <f t="shared" si="8"/>
        <v>0.81805555555555576</v>
      </c>
      <c r="F19" s="73"/>
      <c r="G19" s="73"/>
      <c r="H19" s="75"/>
      <c r="I19" s="74">
        <f t="shared" si="10"/>
        <v>0.83194444444444471</v>
      </c>
      <c r="J19" s="73"/>
      <c r="K19" s="73"/>
      <c r="L19" s="75"/>
    </row>
    <row r="20" spans="1:12" x14ac:dyDescent="0.25">
      <c r="A20" s="74"/>
      <c r="B20" s="73"/>
      <c r="C20" s="73"/>
      <c r="D20" s="75"/>
      <c r="E20" s="74"/>
      <c r="F20" s="73"/>
      <c r="G20" s="73"/>
      <c r="H20" s="75"/>
      <c r="I20" s="74"/>
      <c r="J20" s="73"/>
      <c r="K20" s="73"/>
      <c r="L20" s="75"/>
    </row>
    <row r="21" spans="1:12" x14ac:dyDescent="0.25">
      <c r="A21" s="74"/>
      <c r="B21" s="73"/>
      <c r="C21" s="73"/>
      <c r="D21" s="75"/>
      <c r="E21" s="74"/>
      <c r="F21" s="73"/>
      <c r="G21" s="73"/>
      <c r="H21" s="75"/>
      <c r="I21" s="74"/>
      <c r="J21" s="73"/>
      <c r="K21" s="73"/>
      <c r="L21" s="75"/>
    </row>
    <row r="22" spans="1:12" ht="15.75" customHeight="1" thickBot="1" x14ac:dyDescent="0.3">
      <c r="A22" s="747" t="s">
        <v>12</v>
      </c>
      <c r="B22" s="748"/>
      <c r="C22" s="748"/>
      <c r="D22" s="749"/>
      <c r="E22" s="747" t="s">
        <v>12</v>
      </c>
      <c r="F22" s="748"/>
      <c r="G22" s="748"/>
      <c r="H22" s="749"/>
      <c r="I22" s="747" t="s">
        <v>12</v>
      </c>
      <c r="J22" s="748"/>
      <c r="K22" s="748"/>
      <c r="L22" s="749"/>
    </row>
    <row r="23" spans="1:12" ht="15.75" thickBot="1" x14ac:dyDescent="0.3">
      <c r="A23" s="787" t="s">
        <v>14</v>
      </c>
      <c r="B23" s="788"/>
      <c r="C23" s="788"/>
      <c r="D23" s="789"/>
    </row>
    <row r="24" spans="1:12" ht="15.75" thickBot="1" x14ac:dyDescent="0.3">
      <c r="A24" s="592" t="s">
        <v>43</v>
      </c>
      <c r="B24" s="593"/>
      <c r="C24" s="592" t="s">
        <v>57</v>
      </c>
      <c r="D24" s="593"/>
    </row>
    <row r="25" spans="1:12" x14ac:dyDescent="0.25">
      <c r="A25" s="74"/>
      <c r="B25" s="73">
        <v>0.29166666666666669</v>
      </c>
      <c r="C25" s="73">
        <f>B25+"0:38"</f>
        <v>0.31805555555555559</v>
      </c>
      <c r="D25" s="75">
        <f>C25+"0:02"</f>
        <v>0.31944444444444448</v>
      </c>
    </row>
    <row r="26" spans="1:12" x14ac:dyDescent="0.25">
      <c r="A26" s="74">
        <f>D25+"0:38"</f>
        <v>0.34583333333333338</v>
      </c>
      <c r="B26" s="73">
        <f>A26+"0:02"</f>
        <v>0.34722222222222227</v>
      </c>
      <c r="C26" s="73">
        <f t="shared" ref="C26:C34" si="12">B26+"0:38"</f>
        <v>0.37361111111111117</v>
      </c>
      <c r="D26" s="75">
        <f t="shared" ref="D26:D34" si="13">C26+"0:02"</f>
        <v>0.37500000000000006</v>
      </c>
    </row>
    <row r="27" spans="1:12" x14ac:dyDescent="0.25">
      <c r="A27" s="74">
        <f t="shared" ref="A27:A35" si="14">D26+"0:38"</f>
        <v>0.40138888888888896</v>
      </c>
      <c r="B27" s="73">
        <f t="shared" ref="B27:B34" si="15">A27+"0:02"</f>
        <v>0.40277777777777785</v>
      </c>
      <c r="C27" s="73">
        <f t="shared" si="12"/>
        <v>0.42916666666666675</v>
      </c>
      <c r="D27" s="75">
        <f t="shared" si="13"/>
        <v>0.43055555555555564</v>
      </c>
    </row>
    <row r="28" spans="1:12" x14ac:dyDescent="0.25">
      <c r="A28" s="74">
        <f t="shared" si="14"/>
        <v>0.45694444444444454</v>
      </c>
      <c r="B28" s="73">
        <f t="shared" si="15"/>
        <v>0.45833333333333343</v>
      </c>
      <c r="C28" s="73">
        <f t="shared" si="12"/>
        <v>0.48472222222222233</v>
      </c>
      <c r="D28" s="75">
        <f t="shared" si="13"/>
        <v>0.48611111111111122</v>
      </c>
    </row>
    <row r="29" spans="1:12" x14ac:dyDescent="0.25">
      <c r="A29" s="74">
        <f t="shared" si="14"/>
        <v>0.51250000000000007</v>
      </c>
      <c r="B29" s="73">
        <f t="shared" si="15"/>
        <v>0.51388888888888895</v>
      </c>
      <c r="C29" s="73">
        <f t="shared" si="12"/>
        <v>0.54027777777777786</v>
      </c>
      <c r="D29" s="75">
        <f t="shared" si="13"/>
        <v>0.54166666666666674</v>
      </c>
    </row>
    <row r="30" spans="1:12" x14ac:dyDescent="0.25">
      <c r="A30" s="74">
        <f t="shared" si="14"/>
        <v>0.56805555555555565</v>
      </c>
      <c r="B30" s="73">
        <f t="shared" si="15"/>
        <v>0.56944444444444453</v>
      </c>
      <c r="C30" s="73">
        <f t="shared" si="12"/>
        <v>0.59583333333333344</v>
      </c>
      <c r="D30" s="75">
        <f t="shared" si="13"/>
        <v>0.59722222222222232</v>
      </c>
    </row>
    <row r="31" spans="1:12" x14ac:dyDescent="0.25">
      <c r="A31" s="74">
        <f t="shared" si="14"/>
        <v>0.62361111111111123</v>
      </c>
      <c r="B31" s="73">
        <f t="shared" si="15"/>
        <v>0.62500000000000011</v>
      </c>
      <c r="C31" s="73">
        <f t="shared" si="12"/>
        <v>0.65138888888888902</v>
      </c>
      <c r="D31" s="75">
        <f t="shared" si="13"/>
        <v>0.6527777777777779</v>
      </c>
    </row>
    <row r="32" spans="1:12" x14ac:dyDescent="0.25">
      <c r="A32" s="74">
        <f t="shared" si="14"/>
        <v>0.67916666666666681</v>
      </c>
      <c r="B32" s="73">
        <f t="shared" si="15"/>
        <v>0.68055555555555569</v>
      </c>
      <c r="C32" s="73">
        <f t="shared" si="12"/>
        <v>0.7069444444444446</v>
      </c>
      <c r="D32" s="75">
        <f t="shared" si="13"/>
        <v>0.70833333333333348</v>
      </c>
    </row>
    <row r="33" spans="1:12" x14ac:dyDescent="0.25">
      <c r="A33" s="74">
        <f t="shared" si="14"/>
        <v>0.73472222222222239</v>
      </c>
      <c r="B33" s="73">
        <f t="shared" si="15"/>
        <v>0.73611111111111127</v>
      </c>
      <c r="C33" s="73">
        <f t="shared" si="12"/>
        <v>0.76250000000000018</v>
      </c>
      <c r="D33" s="75">
        <f t="shared" si="13"/>
        <v>0.76388888888888906</v>
      </c>
    </row>
    <row r="34" spans="1:12" x14ac:dyDescent="0.25">
      <c r="A34" s="74">
        <f t="shared" si="14"/>
        <v>0.79027777777777797</v>
      </c>
      <c r="B34" s="73">
        <f t="shared" si="15"/>
        <v>0.79166666666666685</v>
      </c>
      <c r="C34" s="73">
        <f t="shared" si="12"/>
        <v>0.81805555555555576</v>
      </c>
      <c r="D34" s="75">
        <f t="shared" si="13"/>
        <v>0.81944444444444464</v>
      </c>
    </row>
    <row r="35" spans="1:12" x14ac:dyDescent="0.25">
      <c r="A35" s="74">
        <f t="shared" si="14"/>
        <v>0.84583333333333355</v>
      </c>
      <c r="B35" s="73"/>
      <c r="C35" s="73"/>
      <c r="D35" s="75"/>
    </row>
    <row r="36" spans="1:12" x14ac:dyDescent="0.25">
      <c r="A36" s="74"/>
      <c r="B36" s="73"/>
      <c r="C36" s="73"/>
      <c r="D36" s="75"/>
    </row>
    <row r="37" spans="1:12" ht="15.75" thickBot="1" x14ac:dyDescent="0.3">
      <c r="A37" s="74"/>
      <c r="B37" s="73"/>
      <c r="C37" s="73"/>
      <c r="D37" s="75"/>
    </row>
    <row r="38" spans="1:12" ht="15.75" thickBot="1" x14ac:dyDescent="0.3">
      <c r="A38" s="790" t="s">
        <v>18</v>
      </c>
      <c r="B38" s="791"/>
      <c r="C38" s="791"/>
      <c r="D38" s="792"/>
    </row>
    <row r="40" spans="1:12" x14ac:dyDescent="0.25">
      <c r="A40" s="501"/>
      <c r="B40" s="501"/>
      <c r="C40" s="501"/>
      <c r="D40" s="501"/>
      <c r="E40" s="501"/>
      <c r="F40" s="501"/>
      <c r="G40" s="501"/>
      <c r="H40" s="501"/>
      <c r="I40" s="501"/>
      <c r="J40" s="501"/>
      <c r="K40" s="501"/>
      <c r="L40" s="501"/>
    </row>
    <row r="41" spans="1:12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5" customHeight="1" x14ac:dyDescent="0.25">
      <c r="A42" s="502"/>
      <c r="B42" s="502"/>
      <c r="C42" s="502"/>
      <c r="D42" s="502"/>
      <c r="E42" s="502"/>
      <c r="F42" s="502"/>
      <c r="G42" s="502"/>
      <c r="H42" s="502"/>
      <c r="I42" s="502"/>
      <c r="J42" s="502"/>
      <c r="K42" s="502"/>
      <c r="L42" s="502"/>
    </row>
  </sheetData>
  <mergeCells count="23">
    <mergeCell ref="A1:L1"/>
    <mergeCell ref="A2:L2"/>
    <mergeCell ref="A3:L3"/>
    <mergeCell ref="A4:L4"/>
    <mergeCell ref="A5:L5"/>
    <mergeCell ref="A6:D6"/>
    <mergeCell ref="E6:H6"/>
    <mergeCell ref="I6:L6"/>
    <mergeCell ref="A7:B7"/>
    <mergeCell ref="C7:D7"/>
    <mergeCell ref="E7:F7"/>
    <mergeCell ref="G7:H7"/>
    <mergeCell ref="I7:J7"/>
    <mergeCell ref="K7:L7"/>
    <mergeCell ref="A40:L40"/>
    <mergeCell ref="A42:L42"/>
    <mergeCell ref="A22:D22"/>
    <mergeCell ref="E22:H22"/>
    <mergeCell ref="I22:L22"/>
    <mergeCell ref="A23:D23"/>
    <mergeCell ref="A38:D38"/>
    <mergeCell ref="A24:B24"/>
    <mergeCell ref="C24:D24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workbookViewId="0">
      <selection activeCell="B5" sqref="B5:M5"/>
    </sheetView>
  </sheetViews>
  <sheetFormatPr defaultRowHeight="15" x14ac:dyDescent="0.25"/>
  <cols>
    <col min="1" max="1" width="2.85546875" customWidth="1"/>
    <col min="2" max="2" width="6.5703125" customWidth="1"/>
    <col min="3" max="4" width="6.7109375" customWidth="1"/>
    <col min="5" max="5" width="6.28515625" customWidth="1"/>
    <col min="6" max="6" width="6.42578125" customWidth="1"/>
    <col min="7" max="7" width="6.5703125" customWidth="1"/>
    <col min="8" max="8" width="8" customWidth="1"/>
    <col min="9" max="9" width="6.42578125" customWidth="1"/>
    <col min="10" max="10" width="6.28515625" customWidth="1"/>
    <col min="11" max="11" width="6" customWidth="1"/>
    <col min="12" max="12" width="6.28515625" customWidth="1"/>
    <col min="13" max="13" width="7.5703125" customWidth="1"/>
  </cols>
  <sheetData>
    <row r="1" spans="2:13" ht="18.75" x14ac:dyDescent="0.25">
      <c r="B1" s="478" t="s">
        <v>54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</row>
    <row r="2" spans="2:13" ht="18.75" x14ac:dyDescent="0.25">
      <c r="B2" s="479" t="s">
        <v>1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</row>
    <row r="3" spans="2:13" ht="18.75" x14ac:dyDescent="0.25">
      <c r="B3" s="479" t="s">
        <v>55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</row>
    <row r="4" spans="2:13" ht="18.75" x14ac:dyDescent="0.3">
      <c r="B4" s="480" t="s">
        <v>56</v>
      </c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</row>
    <row r="5" spans="2:13" ht="18.75" x14ac:dyDescent="0.3">
      <c r="B5" s="481" t="s">
        <v>42</v>
      </c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</row>
    <row r="6" spans="2:13" ht="18.75" x14ac:dyDescent="0.3">
      <c r="B6" s="804"/>
      <c r="C6" s="804"/>
      <c r="D6" s="804"/>
      <c r="E6" s="804"/>
      <c r="F6" s="804"/>
      <c r="G6" s="42"/>
      <c r="H6" s="42"/>
      <c r="I6" s="42"/>
      <c r="J6" s="42"/>
      <c r="K6" s="42"/>
      <c r="L6" s="43"/>
      <c r="M6" s="43"/>
    </row>
    <row r="7" spans="2:13" ht="19.5" thickBot="1" x14ac:dyDescent="0.35">
      <c r="B7" s="41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3" ht="15.75" thickBot="1" x14ac:dyDescent="0.3">
      <c r="B8" s="574" t="s">
        <v>5</v>
      </c>
      <c r="C8" s="575"/>
      <c r="D8" s="575"/>
      <c r="E8" s="793"/>
      <c r="F8" s="794" t="s">
        <v>6</v>
      </c>
      <c r="G8" s="795"/>
      <c r="H8" s="795"/>
      <c r="I8" s="796"/>
      <c r="J8" s="794" t="s">
        <v>7</v>
      </c>
      <c r="K8" s="795"/>
      <c r="L8" s="795"/>
      <c r="M8" s="797"/>
    </row>
    <row r="9" spans="2:13" x14ac:dyDescent="0.25">
      <c r="B9" s="755" t="s">
        <v>43</v>
      </c>
      <c r="C9" s="798"/>
      <c r="D9" s="755" t="s">
        <v>57</v>
      </c>
      <c r="E9" s="799"/>
      <c r="F9" s="800" t="s">
        <v>43</v>
      </c>
      <c r="G9" s="801"/>
      <c r="H9" s="801" t="s">
        <v>57</v>
      </c>
      <c r="I9" s="802"/>
      <c r="J9" s="800" t="s">
        <v>43</v>
      </c>
      <c r="K9" s="801"/>
      <c r="L9" s="801" t="s">
        <v>57</v>
      </c>
      <c r="M9" s="803"/>
    </row>
    <row r="10" spans="2:13" x14ac:dyDescent="0.25">
      <c r="B10" s="44" t="s">
        <v>10</v>
      </c>
      <c r="C10" s="45" t="s">
        <v>11</v>
      </c>
      <c r="D10" s="45" t="s">
        <v>10</v>
      </c>
      <c r="E10" s="46" t="s">
        <v>11</v>
      </c>
      <c r="F10" s="44" t="s">
        <v>10</v>
      </c>
      <c r="G10" s="45" t="s">
        <v>11</v>
      </c>
      <c r="H10" s="45" t="s">
        <v>10</v>
      </c>
      <c r="I10" s="46" t="s">
        <v>11</v>
      </c>
      <c r="J10" s="44" t="s">
        <v>10</v>
      </c>
      <c r="K10" s="45" t="s">
        <v>11</v>
      </c>
      <c r="L10" s="45" t="s">
        <v>10</v>
      </c>
      <c r="M10" s="47" t="s">
        <v>11</v>
      </c>
    </row>
    <row r="11" spans="2:13" x14ac:dyDescent="0.25">
      <c r="B11" s="48"/>
      <c r="C11" s="49">
        <v>0.2638888888888889</v>
      </c>
      <c r="D11" s="49">
        <f>C11+"0:37"</f>
        <v>0.28958333333333336</v>
      </c>
      <c r="E11" s="50">
        <f>D11+"0:02"</f>
        <v>0.29097222222222224</v>
      </c>
      <c r="F11" s="48"/>
      <c r="G11" s="49">
        <v>0.28194444444444444</v>
      </c>
      <c r="H11" s="49">
        <f>G11+"0:37"</f>
        <v>0.30763888888888891</v>
      </c>
      <c r="I11" s="50">
        <f>H11+"0:02"</f>
        <v>0.30902777777777779</v>
      </c>
      <c r="J11" s="48"/>
      <c r="K11" s="49">
        <v>0.3</v>
      </c>
      <c r="L11" s="49">
        <f>K11+"0:37"</f>
        <v>0.32569444444444445</v>
      </c>
      <c r="M11" s="51">
        <f>L11+"0:02"</f>
        <v>0.32708333333333334</v>
      </c>
    </row>
    <row r="12" spans="2:13" x14ac:dyDescent="0.25">
      <c r="B12" s="48">
        <f>E11+"0:37"</f>
        <v>0.31666666666666671</v>
      </c>
      <c r="C12" s="49">
        <f>B12+"0:02"</f>
        <v>0.31805555555555559</v>
      </c>
      <c r="D12" s="49">
        <f t="shared" ref="D12:D21" si="0">C12+"0:37"</f>
        <v>0.34375000000000006</v>
      </c>
      <c r="E12" s="50">
        <f t="shared" ref="E12:E21" si="1">D12+"0:02"</f>
        <v>0.34513888888888894</v>
      </c>
      <c r="F12" s="48">
        <f>I11+"0:37"</f>
        <v>0.33472222222222225</v>
      </c>
      <c r="G12" s="49">
        <f>F12+"0:02"</f>
        <v>0.33611111111111114</v>
      </c>
      <c r="H12" s="49">
        <f t="shared" ref="H12:H21" si="2">G12+"0:37"</f>
        <v>0.3618055555555556</v>
      </c>
      <c r="I12" s="50">
        <f t="shared" ref="I12:I21" si="3">H12+"0:02"</f>
        <v>0.36319444444444449</v>
      </c>
      <c r="J12" s="48">
        <f>M11+"0:37"</f>
        <v>0.3527777777777778</v>
      </c>
      <c r="K12" s="49">
        <f>J12+"0:02"</f>
        <v>0.35416666666666669</v>
      </c>
      <c r="L12" s="49">
        <f t="shared" ref="L12:L20" si="4">K12+"0:37"</f>
        <v>0.37986111111111115</v>
      </c>
      <c r="M12" s="51">
        <f t="shared" ref="M12:M20" si="5">L12+"0:02"</f>
        <v>0.38125000000000003</v>
      </c>
    </row>
    <row r="13" spans="2:13" x14ac:dyDescent="0.25">
      <c r="B13" s="48">
        <f t="shared" ref="B13:B22" si="6">E12+"0:37"</f>
        <v>0.3708333333333334</v>
      </c>
      <c r="C13" s="49">
        <f t="shared" ref="C13:C21" si="7">B13+"0:02"</f>
        <v>0.37222222222222229</v>
      </c>
      <c r="D13" s="49">
        <f t="shared" si="0"/>
        <v>0.39791666666666675</v>
      </c>
      <c r="E13" s="50">
        <f t="shared" si="1"/>
        <v>0.39930555555555564</v>
      </c>
      <c r="F13" s="48">
        <f t="shared" ref="F13:F22" si="8">I12+"0:37"</f>
        <v>0.38888888888888895</v>
      </c>
      <c r="G13" s="49">
        <f t="shared" ref="G13:G21" si="9">F13+"0:02"</f>
        <v>0.39027777777777783</v>
      </c>
      <c r="H13" s="49">
        <f t="shared" si="2"/>
        <v>0.4159722222222223</v>
      </c>
      <c r="I13" s="50">
        <f t="shared" si="3"/>
        <v>0.41736111111111118</v>
      </c>
      <c r="J13" s="48">
        <f t="shared" ref="J13:J21" si="10">M12+"0:37"</f>
        <v>0.4069444444444445</v>
      </c>
      <c r="K13" s="49">
        <f t="shared" ref="K13:K20" si="11">J13+"0:02"</f>
        <v>0.40833333333333338</v>
      </c>
      <c r="L13" s="49">
        <f t="shared" si="4"/>
        <v>0.43402777777777785</v>
      </c>
      <c r="M13" s="51">
        <f t="shared" si="5"/>
        <v>0.43541666666666673</v>
      </c>
    </row>
    <row r="14" spans="2:13" x14ac:dyDescent="0.25">
      <c r="B14" s="48">
        <f t="shared" si="6"/>
        <v>0.4250000000000001</v>
      </c>
      <c r="C14" s="49">
        <f t="shared" si="7"/>
        <v>0.42638888888888898</v>
      </c>
      <c r="D14" s="49">
        <f t="shared" si="0"/>
        <v>0.45208333333333345</v>
      </c>
      <c r="E14" s="50">
        <f t="shared" si="1"/>
        <v>0.45347222222222233</v>
      </c>
      <c r="F14" s="48">
        <f t="shared" si="8"/>
        <v>0.44305555555555565</v>
      </c>
      <c r="G14" s="49">
        <f t="shared" si="9"/>
        <v>0.44444444444444453</v>
      </c>
      <c r="H14" s="49">
        <f t="shared" si="2"/>
        <v>0.47013888888888899</v>
      </c>
      <c r="I14" s="50">
        <f t="shared" si="3"/>
        <v>0.47152777777777788</v>
      </c>
      <c r="J14" s="48">
        <f t="shared" si="10"/>
        <v>0.46111111111111119</v>
      </c>
      <c r="K14" s="49">
        <f t="shared" si="11"/>
        <v>0.46250000000000008</v>
      </c>
      <c r="L14" s="49">
        <f t="shared" si="4"/>
        <v>0.48819444444444454</v>
      </c>
      <c r="M14" s="51">
        <f t="shared" si="5"/>
        <v>0.48958333333333343</v>
      </c>
    </row>
    <row r="15" spans="2:13" x14ac:dyDescent="0.25">
      <c r="B15" s="48">
        <f t="shared" si="6"/>
        <v>0.4791666666666668</v>
      </c>
      <c r="C15" s="49">
        <f t="shared" si="7"/>
        <v>0.48055555555555568</v>
      </c>
      <c r="D15" s="49">
        <f t="shared" si="0"/>
        <v>0.50625000000000009</v>
      </c>
      <c r="E15" s="50">
        <f t="shared" si="1"/>
        <v>0.50763888888888897</v>
      </c>
      <c r="F15" s="48">
        <f t="shared" si="8"/>
        <v>0.49722222222222234</v>
      </c>
      <c r="G15" s="49">
        <f t="shared" si="9"/>
        <v>0.49861111111111123</v>
      </c>
      <c r="H15" s="49">
        <f t="shared" si="2"/>
        <v>0.52430555555555569</v>
      </c>
      <c r="I15" s="50">
        <f t="shared" si="3"/>
        <v>0.52569444444444458</v>
      </c>
      <c r="J15" s="48">
        <f t="shared" si="10"/>
        <v>0.51527777777777783</v>
      </c>
      <c r="K15" s="49">
        <f t="shared" si="11"/>
        <v>0.51666666666666672</v>
      </c>
      <c r="L15" s="49">
        <f t="shared" si="4"/>
        <v>0.54236111111111118</v>
      </c>
      <c r="M15" s="51">
        <f t="shared" si="5"/>
        <v>0.54375000000000007</v>
      </c>
    </row>
    <row r="16" spans="2:13" x14ac:dyDescent="0.25">
      <c r="B16" s="48">
        <f t="shared" si="6"/>
        <v>0.53333333333333344</v>
      </c>
      <c r="C16" s="49">
        <f t="shared" si="7"/>
        <v>0.53472222222222232</v>
      </c>
      <c r="D16" s="49">
        <f t="shared" si="0"/>
        <v>0.56041666666666679</v>
      </c>
      <c r="E16" s="50">
        <f t="shared" si="1"/>
        <v>0.56180555555555567</v>
      </c>
      <c r="F16" s="48">
        <f t="shared" si="8"/>
        <v>0.55138888888888904</v>
      </c>
      <c r="G16" s="49">
        <f t="shared" si="9"/>
        <v>0.55277777777777792</v>
      </c>
      <c r="H16" s="49">
        <f t="shared" si="2"/>
        <v>0.57847222222222239</v>
      </c>
      <c r="I16" s="50">
        <f t="shared" si="3"/>
        <v>0.57986111111111127</v>
      </c>
      <c r="J16" s="48">
        <f t="shared" si="10"/>
        <v>0.56944444444444453</v>
      </c>
      <c r="K16" s="49">
        <f t="shared" si="11"/>
        <v>0.57083333333333341</v>
      </c>
      <c r="L16" s="49">
        <f t="shared" si="4"/>
        <v>0.59652777777777788</v>
      </c>
      <c r="M16" s="51">
        <f t="shared" si="5"/>
        <v>0.59791666666666676</v>
      </c>
    </row>
    <row r="17" spans="2:13" x14ac:dyDescent="0.25">
      <c r="B17" s="48">
        <f t="shared" si="6"/>
        <v>0.58750000000000013</v>
      </c>
      <c r="C17" s="49">
        <f t="shared" si="7"/>
        <v>0.58888888888888902</v>
      </c>
      <c r="D17" s="49">
        <f t="shared" si="0"/>
        <v>0.61458333333333348</v>
      </c>
      <c r="E17" s="50">
        <f t="shared" si="1"/>
        <v>0.61597222222222237</v>
      </c>
      <c r="F17" s="48">
        <f t="shared" si="8"/>
        <v>0.60555555555555574</v>
      </c>
      <c r="G17" s="49">
        <f t="shared" si="9"/>
        <v>0.60694444444444462</v>
      </c>
      <c r="H17" s="49">
        <f t="shared" si="2"/>
        <v>0.63263888888888908</v>
      </c>
      <c r="I17" s="50">
        <f t="shared" si="3"/>
        <v>0.63402777777777797</v>
      </c>
      <c r="J17" s="48">
        <f t="shared" si="10"/>
        <v>0.62361111111111123</v>
      </c>
      <c r="K17" s="49">
        <f t="shared" si="11"/>
        <v>0.62500000000000011</v>
      </c>
      <c r="L17" s="49">
        <f t="shared" si="4"/>
        <v>0.65069444444444458</v>
      </c>
      <c r="M17" s="51">
        <f t="shared" si="5"/>
        <v>0.65208333333333346</v>
      </c>
    </row>
    <row r="18" spans="2:13" x14ac:dyDescent="0.25">
      <c r="B18" s="48">
        <f t="shared" si="6"/>
        <v>0.64166666666666683</v>
      </c>
      <c r="C18" s="49">
        <f t="shared" si="7"/>
        <v>0.64305555555555571</v>
      </c>
      <c r="D18" s="49">
        <f t="shared" si="0"/>
        <v>0.66875000000000018</v>
      </c>
      <c r="E18" s="50">
        <f t="shared" si="1"/>
        <v>0.67013888888888906</v>
      </c>
      <c r="F18" s="48">
        <f t="shared" si="8"/>
        <v>0.65972222222222243</v>
      </c>
      <c r="G18" s="49">
        <f t="shared" si="9"/>
        <v>0.66111111111111132</v>
      </c>
      <c r="H18" s="49">
        <f t="shared" si="2"/>
        <v>0.68680555555555578</v>
      </c>
      <c r="I18" s="50">
        <f t="shared" si="3"/>
        <v>0.68819444444444466</v>
      </c>
      <c r="J18" s="48">
        <f t="shared" si="10"/>
        <v>0.67777777777777792</v>
      </c>
      <c r="K18" s="49">
        <f t="shared" si="11"/>
        <v>0.67916666666666681</v>
      </c>
      <c r="L18" s="49">
        <f t="shared" si="4"/>
        <v>0.70486111111111127</v>
      </c>
      <c r="M18" s="51">
        <f t="shared" si="5"/>
        <v>0.70625000000000016</v>
      </c>
    </row>
    <row r="19" spans="2:13" x14ac:dyDescent="0.25">
      <c r="B19" s="48">
        <f t="shared" si="6"/>
        <v>0.69583333333333353</v>
      </c>
      <c r="C19" s="49">
        <f t="shared" si="7"/>
        <v>0.69722222222222241</v>
      </c>
      <c r="D19" s="49">
        <f t="shared" si="0"/>
        <v>0.72291666666666687</v>
      </c>
      <c r="E19" s="50">
        <f t="shared" si="1"/>
        <v>0.72430555555555576</v>
      </c>
      <c r="F19" s="48">
        <f t="shared" si="8"/>
        <v>0.71388888888888913</v>
      </c>
      <c r="G19" s="49">
        <f t="shared" si="9"/>
        <v>0.71527777777777801</v>
      </c>
      <c r="H19" s="49">
        <f t="shared" si="2"/>
        <v>0.74097222222222248</v>
      </c>
      <c r="I19" s="50">
        <f t="shared" si="3"/>
        <v>0.74236111111111136</v>
      </c>
      <c r="J19" s="48">
        <f t="shared" si="10"/>
        <v>0.73194444444444462</v>
      </c>
      <c r="K19" s="49">
        <f t="shared" si="11"/>
        <v>0.7333333333333335</v>
      </c>
      <c r="L19" s="49">
        <f t="shared" si="4"/>
        <v>0.75902777777777797</v>
      </c>
      <c r="M19" s="51">
        <f t="shared" si="5"/>
        <v>0.76041666666666685</v>
      </c>
    </row>
    <row r="20" spans="2:13" x14ac:dyDescent="0.25">
      <c r="B20" s="48">
        <f t="shared" si="6"/>
        <v>0.75000000000000022</v>
      </c>
      <c r="C20" s="49">
        <f t="shared" si="7"/>
        <v>0.75138888888888911</v>
      </c>
      <c r="D20" s="49">
        <f t="shared" si="0"/>
        <v>0.77708333333333357</v>
      </c>
      <c r="E20" s="50">
        <f t="shared" si="1"/>
        <v>0.77847222222222245</v>
      </c>
      <c r="F20" s="48">
        <f t="shared" si="8"/>
        <v>0.76805555555555582</v>
      </c>
      <c r="G20" s="49">
        <f t="shared" si="9"/>
        <v>0.76944444444444471</v>
      </c>
      <c r="H20" s="49">
        <f t="shared" si="2"/>
        <v>0.79513888888888917</v>
      </c>
      <c r="I20" s="50">
        <f t="shared" si="3"/>
        <v>0.79652777777777806</v>
      </c>
      <c r="J20" s="48">
        <f t="shared" si="10"/>
        <v>0.78611111111111132</v>
      </c>
      <c r="K20" s="49">
        <f t="shared" si="11"/>
        <v>0.7875000000000002</v>
      </c>
      <c r="L20" s="49">
        <f t="shared" si="4"/>
        <v>0.81319444444444466</v>
      </c>
      <c r="M20" s="51">
        <f t="shared" si="5"/>
        <v>0.81458333333333355</v>
      </c>
    </row>
    <row r="21" spans="2:13" x14ac:dyDescent="0.25">
      <c r="B21" s="48">
        <f t="shared" si="6"/>
        <v>0.80416666666666692</v>
      </c>
      <c r="C21" s="49">
        <f t="shared" si="7"/>
        <v>0.8055555555555558</v>
      </c>
      <c r="D21" s="49">
        <f t="shared" si="0"/>
        <v>0.83125000000000027</v>
      </c>
      <c r="E21" s="50">
        <f t="shared" si="1"/>
        <v>0.83263888888888915</v>
      </c>
      <c r="F21" s="48">
        <f t="shared" si="8"/>
        <v>0.82222222222222252</v>
      </c>
      <c r="G21" s="49">
        <f t="shared" si="9"/>
        <v>0.8236111111111114</v>
      </c>
      <c r="H21" s="49">
        <f t="shared" si="2"/>
        <v>0.84930555555555587</v>
      </c>
      <c r="I21" s="50">
        <f t="shared" si="3"/>
        <v>0.85069444444444475</v>
      </c>
      <c r="J21" s="48">
        <f t="shared" si="10"/>
        <v>0.84027777777777801</v>
      </c>
      <c r="K21" s="49"/>
      <c r="L21" s="49"/>
      <c r="M21" s="51"/>
    </row>
    <row r="22" spans="2:13" x14ac:dyDescent="0.25">
      <c r="B22" s="48">
        <f t="shared" si="6"/>
        <v>0.85833333333333361</v>
      </c>
      <c r="C22" s="49"/>
      <c r="D22" s="49"/>
      <c r="E22" s="50"/>
      <c r="F22" s="48">
        <f t="shared" si="8"/>
        <v>0.87638888888888922</v>
      </c>
      <c r="G22" s="49"/>
      <c r="H22" s="49"/>
      <c r="I22" s="50"/>
      <c r="J22" s="52">
        <v>21.49</v>
      </c>
      <c r="K22" s="49"/>
      <c r="L22" s="49"/>
      <c r="M22" s="51"/>
    </row>
    <row r="23" spans="2:13" x14ac:dyDescent="0.25">
      <c r="B23" s="53"/>
      <c r="C23" s="54"/>
      <c r="D23" s="54"/>
      <c r="E23" s="54"/>
      <c r="F23" s="55"/>
      <c r="G23" s="56"/>
      <c r="H23" s="56"/>
      <c r="I23" s="57"/>
      <c r="J23" s="53"/>
      <c r="K23" s="54"/>
      <c r="L23" s="54"/>
      <c r="M23" s="58"/>
    </row>
    <row r="24" spans="2:13" ht="15.75" thickBot="1" x14ac:dyDescent="0.3">
      <c r="B24" s="747" t="s">
        <v>58</v>
      </c>
      <c r="C24" s="748"/>
      <c r="D24" s="748"/>
      <c r="E24" s="748"/>
      <c r="F24" s="747" t="s">
        <v>58</v>
      </c>
      <c r="G24" s="748"/>
      <c r="H24" s="748"/>
      <c r="I24" s="748"/>
      <c r="J24" s="747" t="s">
        <v>12</v>
      </c>
      <c r="K24" s="748"/>
      <c r="L24" s="748"/>
      <c r="M24" s="749"/>
    </row>
    <row r="25" spans="2:13" x14ac:dyDescent="0.25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2:13" x14ac:dyDescent="0.25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2:13" x14ac:dyDescent="0.25">
      <c r="B27" s="59"/>
      <c r="C27" s="59"/>
      <c r="D27" s="59"/>
      <c r="E27" s="59"/>
      <c r="F27" s="31"/>
      <c r="G27" s="31"/>
      <c r="H27" s="31"/>
      <c r="I27" s="31"/>
      <c r="J27" s="31"/>
      <c r="K27" s="31"/>
      <c r="L27" s="31"/>
      <c r="M27" s="31"/>
    </row>
    <row r="28" spans="2:13" x14ac:dyDescent="0.25"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501"/>
    </row>
    <row r="29" spans="2:13" x14ac:dyDescent="0.2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2:13" x14ac:dyDescent="0.25">
      <c r="B30" s="805"/>
      <c r="C30" s="805"/>
      <c r="D30" s="805"/>
      <c r="E30" s="805"/>
      <c r="F30" s="805"/>
      <c r="G30" s="805"/>
      <c r="H30" s="805"/>
      <c r="I30" s="805"/>
      <c r="J30" s="805"/>
      <c r="K30" s="805"/>
      <c r="L30" s="805"/>
      <c r="M30" s="805"/>
    </row>
  </sheetData>
  <mergeCells count="20">
    <mergeCell ref="B24:E24"/>
    <mergeCell ref="F24:I24"/>
    <mergeCell ref="J24:M24"/>
    <mergeCell ref="B28:M28"/>
    <mergeCell ref="B30:M30"/>
    <mergeCell ref="L9:M9"/>
    <mergeCell ref="B6:F6"/>
    <mergeCell ref="B8:E8"/>
    <mergeCell ref="F8:I8"/>
    <mergeCell ref="J8:M8"/>
    <mergeCell ref="B9:C9"/>
    <mergeCell ref="D9:E9"/>
    <mergeCell ref="F9:G9"/>
    <mergeCell ref="H9:I9"/>
    <mergeCell ref="J9:K9"/>
    <mergeCell ref="B1:M1"/>
    <mergeCell ref="B2:M2"/>
    <mergeCell ref="B3:M3"/>
    <mergeCell ref="B4:M4"/>
    <mergeCell ref="B5:M5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G15" sqref="G15"/>
    </sheetView>
  </sheetViews>
  <sheetFormatPr defaultRowHeight="15" x14ac:dyDescent="0.25"/>
  <cols>
    <col min="1" max="1" width="8" customWidth="1"/>
    <col min="2" max="2" width="7.28515625" customWidth="1"/>
    <col min="3" max="3" width="7.7109375" customWidth="1"/>
    <col min="4" max="4" width="8.85546875" customWidth="1"/>
    <col min="5" max="5" width="8.5703125" customWidth="1"/>
    <col min="6" max="6" width="7.5703125" customWidth="1"/>
    <col min="7" max="7" width="7.42578125" customWidth="1"/>
    <col min="8" max="8" width="7.85546875" customWidth="1"/>
    <col min="9" max="9" width="7.5703125" customWidth="1"/>
    <col min="10" max="11" width="7.42578125" customWidth="1"/>
    <col min="12" max="12" width="8.28515625" customWidth="1"/>
    <col min="15" max="15" width="9.7109375" customWidth="1"/>
    <col min="16" max="16" width="10.140625" customWidth="1"/>
  </cols>
  <sheetData>
    <row r="1" spans="1:12" ht="15" customHeight="1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5" customHeight="1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15" customHeight="1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2" ht="15" customHeight="1" x14ac:dyDescent="0.3">
      <c r="A4" s="480" t="s">
        <v>3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2" ht="15" customHeight="1" x14ac:dyDescent="0.3">
      <c r="A5" s="481" t="s">
        <v>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2" ht="15" customHeight="1" thickBot="1" x14ac:dyDescent="0.3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7.100000000000001" customHeight="1" thickBot="1" x14ac:dyDescent="0.3">
      <c r="A7" s="484" t="s">
        <v>5</v>
      </c>
      <c r="B7" s="485"/>
      <c r="C7" s="485"/>
      <c r="D7" s="486"/>
      <c r="E7" s="484" t="s">
        <v>6</v>
      </c>
      <c r="F7" s="485"/>
      <c r="G7" s="485"/>
      <c r="H7" s="486"/>
      <c r="I7" s="484" t="s">
        <v>7</v>
      </c>
      <c r="J7" s="485"/>
      <c r="K7" s="485"/>
      <c r="L7" s="486"/>
    </row>
    <row r="8" spans="1:12" ht="17.100000000000001" customHeight="1" thickBot="1" x14ac:dyDescent="0.3">
      <c r="A8" s="482" t="s">
        <v>8</v>
      </c>
      <c r="B8" s="483"/>
      <c r="C8" s="482" t="s">
        <v>9</v>
      </c>
      <c r="D8" s="483"/>
      <c r="E8" s="482" t="s">
        <v>8</v>
      </c>
      <c r="F8" s="483"/>
      <c r="G8" s="482" t="s">
        <v>9</v>
      </c>
      <c r="H8" s="483"/>
      <c r="I8" s="482" t="s">
        <v>8</v>
      </c>
      <c r="J8" s="483"/>
      <c r="K8" s="482" t="s">
        <v>9</v>
      </c>
      <c r="L8" s="483"/>
    </row>
    <row r="9" spans="1:12" ht="17.100000000000001" customHeight="1" x14ac:dyDescent="0.25">
      <c r="A9" s="344" t="s">
        <v>10</v>
      </c>
      <c r="B9" s="345" t="s">
        <v>11</v>
      </c>
      <c r="C9" s="345" t="s">
        <v>10</v>
      </c>
      <c r="D9" s="346" t="s">
        <v>11</v>
      </c>
      <c r="E9" s="344" t="s">
        <v>10</v>
      </c>
      <c r="F9" s="345" t="s">
        <v>11</v>
      </c>
      <c r="G9" s="345" t="s">
        <v>10</v>
      </c>
      <c r="H9" s="346" t="s">
        <v>11</v>
      </c>
      <c r="I9" s="344" t="s">
        <v>10</v>
      </c>
      <c r="J9" s="345" t="s">
        <v>11</v>
      </c>
      <c r="K9" s="345" t="s">
        <v>10</v>
      </c>
      <c r="L9" s="346" t="s">
        <v>11</v>
      </c>
    </row>
    <row r="10" spans="1:12" ht="17.100000000000001" customHeight="1" x14ac:dyDescent="0.25">
      <c r="A10" s="243"/>
      <c r="B10" s="347">
        <v>5.3</v>
      </c>
      <c r="C10" s="244">
        <f>B10+0.83</f>
        <v>6.13</v>
      </c>
      <c r="D10" s="245">
        <f>C10+0.02</f>
        <v>6.1499999999999995</v>
      </c>
      <c r="E10" s="202"/>
      <c r="F10" s="202"/>
      <c r="G10" s="202"/>
      <c r="H10" s="202"/>
      <c r="I10" s="202"/>
      <c r="J10" s="202">
        <v>0.24583333333333335</v>
      </c>
      <c r="K10" s="202">
        <f>J10+"0:43"</f>
        <v>0.27569444444444446</v>
      </c>
      <c r="L10" s="202">
        <f>K10+"0:02"</f>
        <v>0.27708333333333335</v>
      </c>
    </row>
    <row r="11" spans="1:12" ht="17.100000000000001" customHeight="1" x14ac:dyDescent="0.25">
      <c r="A11" s="243">
        <f>D10+0.43</f>
        <v>6.5799999999999992</v>
      </c>
      <c r="B11" s="244">
        <v>7</v>
      </c>
      <c r="C11" s="244">
        <f>B11+0.43</f>
        <v>7.43</v>
      </c>
      <c r="D11" s="245">
        <f>C11+0.02</f>
        <v>7.4499999999999993</v>
      </c>
      <c r="E11" s="248"/>
      <c r="F11" s="202">
        <v>0.3</v>
      </c>
      <c r="G11" s="202">
        <f>F11+"0:43"</f>
        <v>0.3298611111111111</v>
      </c>
      <c r="H11" s="202">
        <f>G11+"0:02"</f>
        <v>0.33124999999999999</v>
      </c>
      <c r="I11" s="248">
        <f>L10+"0:43"</f>
        <v>0.30694444444444446</v>
      </c>
      <c r="J11" s="202">
        <f>I11+"0:02"</f>
        <v>0.30833333333333335</v>
      </c>
      <c r="K11" s="202">
        <f t="shared" ref="K11:K20" si="0">J11+"0:43"</f>
        <v>0.33819444444444446</v>
      </c>
      <c r="L11" s="202">
        <f t="shared" ref="L11:L19" si="1">K11+"0:02"</f>
        <v>0.33958333333333335</v>
      </c>
    </row>
    <row r="12" spans="1:12" ht="17.100000000000001" customHeight="1" x14ac:dyDescent="0.25">
      <c r="A12" s="243">
        <f>D11+0.83</f>
        <v>8.2799999999999994</v>
      </c>
      <c r="B12" s="244">
        <f>A12+0.02</f>
        <v>8.2999999999999989</v>
      </c>
      <c r="C12" s="244">
        <f>B12+0.83</f>
        <v>9.129999999999999</v>
      </c>
      <c r="D12" s="245">
        <f t="shared" ref="D12:D19" si="2">C12+0.02</f>
        <v>9.1499999999999986</v>
      </c>
      <c r="E12" s="202">
        <f>H11+"0:43"</f>
        <v>0.3611111111111111</v>
      </c>
      <c r="F12" s="202">
        <f>E12+"0:02"</f>
        <v>0.36249999999999999</v>
      </c>
      <c r="G12" s="202">
        <f t="shared" ref="G12:G19" si="3">F12+"0:43"</f>
        <v>0.3923611111111111</v>
      </c>
      <c r="H12" s="202">
        <f t="shared" ref="H12:H18" si="4">G12+"0:02"</f>
        <v>0.39374999999999999</v>
      </c>
      <c r="I12" s="248">
        <f t="shared" ref="I12:I20" si="5">L11+"0:43"</f>
        <v>0.36944444444444446</v>
      </c>
      <c r="J12" s="202">
        <f t="shared" ref="J12:J20" si="6">I12+"0:02"</f>
        <v>0.37083333333333335</v>
      </c>
      <c r="K12" s="202">
        <f t="shared" si="0"/>
        <v>0.40069444444444446</v>
      </c>
      <c r="L12" s="202">
        <f t="shared" si="1"/>
        <v>0.40208333333333335</v>
      </c>
    </row>
    <row r="13" spans="1:12" ht="17.100000000000001" customHeight="1" x14ac:dyDescent="0.25">
      <c r="A13" s="243">
        <f t="shared" ref="A13:A19" si="7">D12+0.43</f>
        <v>9.5799999999999983</v>
      </c>
      <c r="B13" s="244">
        <v>10</v>
      </c>
      <c r="C13" s="244">
        <f>B13+0.43</f>
        <v>10.43</v>
      </c>
      <c r="D13" s="247">
        <f t="shared" si="2"/>
        <v>10.45</v>
      </c>
      <c r="E13" s="202">
        <f t="shared" ref="E13:E19" si="8">H12+"0:43"</f>
        <v>0.4236111111111111</v>
      </c>
      <c r="F13" s="202">
        <f t="shared" ref="F13:F19" si="9">E13+"0:02"</f>
        <v>0.42499999999999999</v>
      </c>
      <c r="G13" s="202">
        <f t="shared" si="3"/>
        <v>0.4548611111111111</v>
      </c>
      <c r="H13" s="202"/>
      <c r="I13" s="248">
        <f t="shared" si="5"/>
        <v>0.43194444444444446</v>
      </c>
      <c r="J13" s="202">
        <f t="shared" si="6"/>
        <v>0.43333333333333335</v>
      </c>
      <c r="K13" s="202">
        <f t="shared" si="0"/>
        <v>0.46319444444444446</v>
      </c>
      <c r="L13" s="202">
        <f t="shared" si="1"/>
        <v>0.46458333333333335</v>
      </c>
    </row>
    <row r="14" spans="1:12" ht="17.100000000000001" customHeight="1" x14ac:dyDescent="0.25">
      <c r="A14" s="243">
        <f>D13+0.83</f>
        <v>11.28</v>
      </c>
      <c r="B14" s="244">
        <f>A14+0.02</f>
        <v>11.299999999999999</v>
      </c>
      <c r="C14" s="244">
        <f>B14+0.83</f>
        <v>12.129999999999999</v>
      </c>
      <c r="D14" s="247">
        <f t="shared" si="2"/>
        <v>12.149999999999999</v>
      </c>
      <c r="E14" s="202"/>
      <c r="F14" s="202"/>
      <c r="G14" s="202"/>
      <c r="H14" s="202"/>
      <c r="I14" s="248">
        <f t="shared" si="5"/>
        <v>0.49444444444444446</v>
      </c>
      <c r="J14" s="202">
        <f t="shared" si="6"/>
        <v>0.49583333333333335</v>
      </c>
      <c r="K14" s="202">
        <f t="shared" si="0"/>
        <v>0.52569444444444446</v>
      </c>
      <c r="L14" s="202">
        <f t="shared" si="1"/>
        <v>0.52708333333333335</v>
      </c>
    </row>
    <row r="15" spans="1:12" ht="17.100000000000001" customHeight="1" x14ac:dyDescent="0.25">
      <c r="A15" s="243">
        <f t="shared" si="7"/>
        <v>12.579999999999998</v>
      </c>
      <c r="B15" s="244">
        <v>13</v>
      </c>
      <c r="C15" s="244">
        <f>B15+0.43</f>
        <v>13.43</v>
      </c>
      <c r="D15" s="247">
        <f t="shared" si="2"/>
        <v>13.45</v>
      </c>
      <c r="E15" s="202"/>
      <c r="F15" s="202"/>
      <c r="G15" s="202"/>
      <c r="H15" s="202"/>
      <c r="I15" s="248">
        <f t="shared" si="5"/>
        <v>0.55694444444444446</v>
      </c>
      <c r="J15" s="202">
        <f t="shared" si="6"/>
        <v>0.55833333333333335</v>
      </c>
      <c r="K15" s="202">
        <f t="shared" si="0"/>
        <v>0.58819444444444446</v>
      </c>
      <c r="L15" s="202">
        <f t="shared" si="1"/>
        <v>0.58958333333333335</v>
      </c>
    </row>
    <row r="16" spans="1:12" ht="17.100000000000001" customHeight="1" x14ac:dyDescent="0.25">
      <c r="A16" s="243">
        <f>D15+0.83</f>
        <v>14.28</v>
      </c>
      <c r="B16" s="244">
        <f>A16+0.02</f>
        <v>14.299999999999999</v>
      </c>
      <c r="C16" s="244">
        <f>B16+0.83</f>
        <v>15.129999999999999</v>
      </c>
      <c r="D16" s="247">
        <f t="shared" si="2"/>
        <v>15.149999999999999</v>
      </c>
      <c r="E16" s="202"/>
      <c r="F16" s="202"/>
      <c r="G16" s="202"/>
      <c r="H16" s="202">
        <v>0.64374999999999993</v>
      </c>
      <c r="I16" s="248">
        <f t="shared" si="5"/>
        <v>0.61944444444444446</v>
      </c>
      <c r="J16" s="202">
        <f t="shared" si="6"/>
        <v>0.62083333333333335</v>
      </c>
      <c r="K16" s="202">
        <f t="shared" si="0"/>
        <v>0.65069444444444446</v>
      </c>
      <c r="L16" s="202">
        <f t="shared" si="1"/>
        <v>0.65208333333333335</v>
      </c>
    </row>
    <row r="17" spans="1:12" ht="17.100000000000001" customHeight="1" x14ac:dyDescent="0.25">
      <c r="A17" s="243">
        <f t="shared" si="7"/>
        <v>15.579999999999998</v>
      </c>
      <c r="B17" s="244">
        <v>16</v>
      </c>
      <c r="C17" s="244">
        <f>B17+0.43</f>
        <v>16.43</v>
      </c>
      <c r="D17" s="247">
        <f t="shared" si="2"/>
        <v>16.45</v>
      </c>
      <c r="E17" s="202">
        <f t="shared" si="8"/>
        <v>0.67361111111111105</v>
      </c>
      <c r="F17" s="202">
        <f t="shared" si="9"/>
        <v>0.67499999999999993</v>
      </c>
      <c r="G17" s="202">
        <f t="shared" si="3"/>
        <v>0.70486111111111105</v>
      </c>
      <c r="H17" s="202">
        <f t="shared" si="4"/>
        <v>0.70624999999999993</v>
      </c>
      <c r="I17" s="248">
        <f t="shared" si="5"/>
        <v>0.68194444444444446</v>
      </c>
      <c r="J17" s="202">
        <f t="shared" si="6"/>
        <v>0.68333333333333335</v>
      </c>
      <c r="K17" s="202">
        <f t="shared" si="0"/>
        <v>0.71319444444444446</v>
      </c>
      <c r="L17" s="202">
        <f t="shared" si="1"/>
        <v>0.71458333333333335</v>
      </c>
    </row>
    <row r="18" spans="1:12" ht="17.100000000000001" customHeight="1" x14ac:dyDescent="0.25">
      <c r="A18" s="243">
        <f>D17+0.83</f>
        <v>17.279999999999998</v>
      </c>
      <c r="B18" s="244">
        <f>A18+0.02</f>
        <v>17.299999999999997</v>
      </c>
      <c r="C18" s="244">
        <f>B18+0.83</f>
        <v>18.129999999999995</v>
      </c>
      <c r="D18" s="247">
        <f t="shared" si="2"/>
        <v>18.149999999999995</v>
      </c>
      <c r="E18" s="202">
        <f t="shared" si="8"/>
        <v>0.73611111111111105</v>
      </c>
      <c r="F18" s="202">
        <f t="shared" si="9"/>
        <v>0.73749999999999993</v>
      </c>
      <c r="G18" s="202">
        <f t="shared" si="3"/>
        <v>0.76736111111111105</v>
      </c>
      <c r="H18" s="202">
        <f t="shared" si="4"/>
        <v>0.76874999999999993</v>
      </c>
      <c r="I18" s="248">
        <f t="shared" si="5"/>
        <v>0.74444444444444446</v>
      </c>
      <c r="J18" s="202">
        <f t="shared" si="6"/>
        <v>0.74583333333333335</v>
      </c>
      <c r="K18" s="202">
        <f t="shared" si="0"/>
        <v>0.77569444444444446</v>
      </c>
      <c r="L18" s="202">
        <f t="shared" si="1"/>
        <v>0.77708333333333335</v>
      </c>
    </row>
    <row r="19" spans="1:12" ht="17.100000000000001" customHeight="1" x14ac:dyDescent="0.25">
      <c r="A19" s="243">
        <f t="shared" si="7"/>
        <v>18.579999999999995</v>
      </c>
      <c r="B19" s="244">
        <v>19</v>
      </c>
      <c r="C19" s="244">
        <f>B19+0.43</f>
        <v>19.43</v>
      </c>
      <c r="D19" s="247">
        <f t="shared" si="2"/>
        <v>19.45</v>
      </c>
      <c r="E19" s="202">
        <f t="shared" si="8"/>
        <v>0.79861111111111105</v>
      </c>
      <c r="F19" s="202">
        <f t="shared" si="9"/>
        <v>0.79999999999999993</v>
      </c>
      <c r="G19" s="202">
        <f t="shared" si="3"/>
        <v>0.82986111111111105</v>
      </c>
      <c r="H19" s="202"/>
      <c r="I19" s="248">
        <f t="shared" si="5"/>
        <v>0.80694444444444446</v>
      </c>
      <c r="J19" s="202">
        <f t="shared" si="6"/>
        <v>0.80833333333333335</v>
      </c>
      <c r="K19" s="202">
        <f t="shared" si="0"/>
        <v>0.83819444444444446</v>
      </c>
      <c r="L19" s="202">
        <f t="shared" si="1"/>
        <v>0.83958333333333335</v>
      </c>
    </row>
    <row r="20" spans="1:12" ht="17.100000000000001" customHeight="1" x14ac:dyDescent="0.25">
      <c r="A20" s="243">
        <f>D19+0.83</f>
        <v>20.279999999999998</v>
      </c>
      <c r="B20" s="244"/>
      <c r="C20" s="244"/>
      <c r="D20" s="247"/>
      <c r="E20" s="202"/>
      <c r="F20" s="202"/>
      <c r="G20" s="202"/>
      <c r="H20" s="202"/>
      <c r="I20" s="248">
        <f t="shared" si="5"/>
        <v>0.86944444444444446</v>
      </c>
      <c r="J20" s="202">
        <f t="shared" si="6"/>
        <v>0.87083333333333335</v>
      </c>
      <c r="K20" s="202">
        <f t="shared" si="0"/>
        <v>0.90069444444444446</v>
      </c>
      <c r="L20" s="202"/>
    </row>
    <row r="21" spans="1:12" ht="17.100000000000001" customHeight="1" thickBot="1" x14ac:dyDescent="0.3">
      <c r="A21" s="348"/>
      <c r="B21" s="349"/>
      <c r="C21" s="349"/>
      <c r="D21" s="235"/>
      <c r="E21" s="202"/>
      <c r="F21" s="202"/>
      <c r="G21" s="202"/>
      <c r="H21" s="202"/>
      <c r="I21" s="248"/>
      <c r="J21" s="202"/>
      <c r="K21" s="202"/>
      <c r="L21" s="202"/>
    </row>
    <row r="22" spans="1:12" ht="17.100000000000001" customHeight="1" thickBot="1" x14ac:dyDescent="0.3">
      <c r="A22" s="806" t="s">
        <v>12</v>
      </c>
      <c r="B22" s="807"/>
      <c r="C22" s="807"/>
      <c r="D22" s="808"/>
      <c r="E22" s="806" t="s">
        <v>70</v>
      </c>
      <c r="F22" s="807"/>
      <c r="G22" s="807"/>
      <c r="H22" s="808"/>
      <c r="I22" s="806" t="s">
        <v>17</v>
      </c>
      <c r="J22" s="807"/>
      <c r="K22" s="807"/>
      <c r="L22" s="808"/>
    </row>
    <row r="23" spans="1:12" ht="17.100000000000001" customHeight="1" thickBot="1" x14ac:dyDescent="0.3">
      <c r="A23" s="492" t="s">
        <v>14</v>
      </c>
      <c r="B23" s="493"/>
      <c r="C23" s="493"/>
      <c r="D23" s="494"/>
      <c r="E23" s="492" t="s">
        <v>15</v>
      </c>
      <c r="F23" s="493"/>
      <c r="G23" s="493"/>
      <c r="H23" s="494"/>
      <c r="I23" s="492" t="s">
        <v>16</v>
      </c>
      <c r="J23" s="493"/>
      <c r="K23" s="493"/>
      <c r="L23" s="494"/>
    </row>
    <row r="24" spans="1:12" ht="17.100000000000001" customHeight="1" thickBot="1" x14ac:dyDescent="0.3">
      <c r="A24" s="482" t="s">
        <v>8</v>
      </c>
      <c r="B24" s="483"/>
      <c r="C24" s="482" t="s">
        <v>9</v>
      </c>
      <c r="D24" s="483"/>
      <c r="E24" s="482" t="s">
        <v>8</v>
      </c>
      <c r="F24" s="483"/>
      <c r="G24" s="482" t="s">
        <v>9</v>
      </c>
      <c r="H24" s="483"/>
      <c r="I24" s="482" t="s">
        <v>8</v>
      </c>
      <c r="J24" s="483"/>
      <c r="K24" s="482" t="s">
        <v>9</v>
      </c>
      <c r="L24" s="483"/>
    </row>
    <row r="25" spans="1:12" ht="17.100000000000001" customHeight="1" x14ac:dyDescent="0.25">
      <c r="A25" s="350" t="s">
        <v>10</v>
      </c>
      <c r="B25" s="351" t="s">
        <v>11</v>
      </c>
      <c r="C25" s="351" t="s">
        <v>10</v>
      </c>
      <c r="D25" s="352" t="s">
        <v>11</v>
      </c>
      <c r="E25" s="350" t="s">
        <v>10</v>
      </c>
      <c r="F25" s="351" t="s">
        <v>11</v>
      </c>
      <c r="G25" s="351" t="s">
        <v>10</v>
      </c>
      <c r="H25" s="352" t="s">
        <v>11</v>
      </c>
      <c r="I25" s="350" t="s">
        <v>10</v>
      </c>
      <c r="J25" s="351" t="s">
        <v>11</v>
      </c>
      <c r="K25" s="351" t="s">
        <v>10</v>
      </c>
      <c r="L25" s="352" t="s">
        <v>11</v>
      </c>
    </row>
    <row r="26" spans="1:12" ht="17.100000000000001" customHeight="1" x14ac:dyDescent="0.25">
      <c r="A26" s="343"/>
      <c r="B26" s="343"/>
      <c r="C26" s="343"/>
      <c r="D26" s="343"/>
      <c r="E26" s="202"/>
      <c r="F26" s="202"/>
      <c r="G26" s="202"/>
      <c r="H26" s="202">
        <v>0.2298611111111111</v>
      </c>
      <c r="I26" s="250"/>
      <c r="J26" s="244"/>
      <c r="K26" s="244"/>
      <c r="L26" s="247"/>
    </row>
    <row r="27" spans="1:12" ht="17.100000000000001" customHeight="1" x14ac:dyDescent="0.25">
      <c r="A27" s="202"/>
      <c r="B27" s="202">
        <v>0.25347222222222221</v>
      </c>
      <c r="C27" s="202">
        <f>B27+"0:43"</f>
        <v>0.28333333333333333</v>
      </c>
      <c r="D27" s="202">
        <f>C27+"0:02"</f>
        <v>0.28472222222222221</v>
      </c>
      <c r="E27" s="248">
        <f>H26+"0:43"</f>
        <v>0.25972222222222219</v>
      </c>
      <c r="F27" s="202">
        <f>E27+"0:02"</f>
        <v>0.26111111111111107</v>
      </c>
      <c r="G27" s="202">
        <f t="shared" ref="G27:G35" si="10">F27+"0:43"</f>
        <v>0.29097222222222219</v>
      </c>
      <c r="H27" s="202">
        <f t="shared" ref="H27:H34" si="11">G27+"0:02"</f>
        <v>0.29236111111111107</v>
      </c>
      <c r="I27" s="202"/>
      <c r="J27" s="202">
        <v>0.26874999999999999</v>
      </c>
      <c r="K27" s="202">
        <f>J27+"0:43"</f>
        <v>0.2986111111111111</v>
      </c>
      <c r="L27" s="202">
        <f>K27+"0:02"</f>
        <v>0.3</v>
      </c>
    </row>
    <row r="28" spans="1:12" ht="17.100000000000001" customHeight="1" x14ac:dyDescent="0.25">
      <c r="A28" s="248">
        <f>D27+"0:43"</f>
        <v>0.31458333333333333</v>
      </c>
      <c r="B28" s="202">
        <f>A28+"0:02"</f>
        <v>0.31597222222222221</v>
      </c>
      <c r="C28" s="202">
        <f t="shared" ref="C28:C36" si="12">B28+"0:43"</f>
        <v>0.34583333333333333</v>
      </c>
      <c r="D28" s="202">
        <f t="shared" ref="D28:D36" si="13">C28+"0:02"</f>
        <v>0.34722222222222221</v>
      </c>
      <c r="E28" s="248">
        <f t="shared" ref="E28:E35" si="14">H27+"0:43"</f>
        <v>0.32222222222222219</v>
      </c>
      <c r="F28" s="202">
        <f t="shared" ref="F28:F35" si="15">E28+"0:02"</f>
        <v>0.32361111111111107</v>
      </c>
      <c r="G28" s="202">
        <f t="shared" si="10"/>
        <v>0.35347222222222219</v>
      </c>
      <c r="H28" s="202">
        <f t="shared" si="11"/>
        <v>0.35486111111111107</v>
      </c>
      <c r="I28" s="248">
        <f>L27+"0:43"</f>
        <v>0.3298611111111111</v>
      </c>
      <c r="J28" s="202">
        <f>I28+"0:02"</f>
        <v>0.33124999999999999</v>
      </c>
      <c r="K28" s="202">
        <f t="shared" ref="K28:K36" si="16">J28+"0:43"</f>
        <v>0.3611111111111111</v>
      </c>
      <c r="L28" s="202">
        <f t="shared" ref="L28:L36" si="17">K28+"0:02"</f>
        <v>0.36249999999999999</v>
      </c>
    </row>
    <row r="29" spans="1:12" ht="17.100000000000001" customHeight="1" x14ac:dyDescent="0.25">
      <c r="A29" s="248">
        <f t="shared" ref="A29:A37" si="18">D28+"0:43"</f>
        <v>0.37708333333333333</v>
      </c>
      <c r="B29" s="202">
        <f t="shared" ref="B29:B36" si="19">A29+"0:02"</f>
        <v>0.37847222222222221</v>
      </c>
      <c r="C29" s="202">
        <f t="shared" si="12"/>
        <v>0.40833333333333333</v>
      </c>
      <c r="D29" s="202">
        <f t="shared" si="13"/>
        <v>0.40972222222222221</v>
      </c>
      <c r="E29" s="248">
        <f t="shared" si="14"/>
        <v>0.38472222222222219</v>
      </c>
      <c r="F29" s="202">
        <f t="shared" si="15"/>
        <v>0.38611111111111107</v>
      </c>
      <c r="G29" s="202">
        <f t="shared" si="10"/>
        <v>0.41597222222222219</v>
      </c>
      <c r="H29" s="202">
        <f t="shared" si="11"/>
        <v>0.41736111111111107</v>
      </c>
      <c r="I29" s="248">
        <f t="shared" ref="I29:I37" si="20">L28+"0:43"</f>
        <v>0.3923611111111111</v>
      </c>
      <c r="J29" s="202">
        <f t="shared" ref="J29:J36" si="21">I29+"0:02"</f>
        <v>0.39374999999999999</v>
      </c>
      <c r="K29" s="202">
        <f t="shared" si="16"/>
        <v>0.4236111111111111</v>
      </c>
      <c r="L29" s="202">
        <f t="shared" si="17"/>
        <v>0.42499999999999999</v>
      </c>
    </row>
    <row r="30" spans="1:12" ht="17.100000000000001" customHeight="1" x14ac:dyDescent="0.25">
      <c r="A30" s="248">
        <f t="shared" si="18"/>
        <v>0.43958333333333333</v>
      </c>
      <c r="B30" s="202">
        <f t="shared" si="19"/>
        <v>0.44097222222222221</v>
      </c>
      <c r="C30" s="202">
        <f t="shared" si="12"/>
        <v>0.47083333333333333</v>
      </c>
      <c r="D30" s="202">
        <f t="shared" si="13"/>
        <v>0.47222222222222221</v>
      </c>
      <c r="E30" s="248">
        <f t="shared" si="14"/>
        <v>0.44722222222222219</v>
      </c>
      <c r="F30" s="202">
        <f t="shared" si="15"/>
        <v>0.44861111111111107</v>
      </c>
      <c r="G30" s="202">
        <f t="shared" si="10"/>
        <v>0.47847222222222219</v>
      </c>
      <c r="H30" s="202">
        <f t="shared" si="11"/>
        <v>0.47986111111111107</v>
      </c>
      <c r="I30" s="248">
        <f t="shared" si="20"/>
        <v>0.4548611111111111</v>
      </c>
      <c r="J30" s="202">
        <f t="shared" si="21"/>
        <v>0.45624999999999999</v>
      </c>
      <c r="K30" s="202">
        <f t="shared" si="16"/>
        <v>0.4861111111111111</v>
      </c>
      <c r="L30" s="202">
        <f t="shared" si="17"/>
        <v>0.48749999999999999</v>
      </c>
    </row>
    <row r="31" spans="1:12" ht="17.100000000000001" customHeight="1" x14ac:dyDescent="0.25">
      <c r="A31" s="248">
        <f t="shared" si="18"/>
        <v>0.50208333333333333</v>
      </c>
      <c r="B31" s="202">
        <f t="shared" si="19"/>
        <v>0.50347222222222221</v>
      </c>
      <c r="C31" s="202">
        <f t="shared" si="12"/>
        <v>0.53333333333333333</v>
      </c>
      <c r="D31" s="202">
        <f t="shared" si="13"/>
        <v>0.53472222222222221</v>
      </c>
      <c r="E31" s="248">
        <f t="shared" si="14"/>
        <v>0.50972222222222219</v>
      </c>
      <c r="F31" s="202">
        <f t="shared" si="15"/>
        <v>0.51111111111111107</v>
      </c>
      <c r="G31" s="202">
        <f t="shared" si="10"/>
        <v>0.54097222222222219</v>
      </c>
      <c r="H31" s="202">
        <f t="shared" si="11"/>
        <v>0.54236111111111107</v>
      </c>
      <c r="I31" s="248">
        <f t="shared" si="20"/>
        <v>0.51736111111111105</v>
      </c>
      <c r="J31" s="202">
        <f t="shared" si="21"/>
        <v>0.51874999999999993</v>
      </c>
      <c r="K31" s="202">
        <f t="shared" si="16"/>
        <v>0.54861111111111105</v>
      </c>
      <c r="L31" s="202">
        <f t="shared" si="17"/>
        <v>0.54999999999999993</v>
      </c>
    </row>
    <row r="32" spans="1:12" ht="17.100000000000001" customHeight="1" x14ac:dyDescent="0.25">
      <c r="A32" s="248">
        <f t="shared" si="18"/>
        <v>0.56458333333333333</v>
      </c>
      <c r="B32" s="202">
        <f t="shared" si="19"/>
        <v>0.56597222222222221</v>
      </c>
      <c r="C32" s="202">
        <f t="shared" si="12"/>
        <v>0.59583333333333333</v>
      </c>
      <c r="D32" s="202">
        <f t="shared" si="13"/>
        <v>0.59722222222222221</v>
      </c>
      <c r="E32" s="248">
        <f t="shared" si="14"/>
        <v>0.57222222222222219</v>
      </c>
      <c r="F32" s="202">
        <f t="shared" si="15"/>
        <v>0.57361111111111107</v>
      </c>
      <c r="G32" s="202">
        <f t="shared" si="10"/>
        <v>0.60347222222222219</v>
      </c>
      <c r="H32" s="202">
        <f t="shared" si="11"/>
        <v>0.60486111111111107</v>
      </c>
      <c r="I32" s="248">
        <f t="shared" si="20"/>
        <v>0.57986111111111105</v>
      </c>
      <c r="J32" s="202">
        <f t="shared" si="21"/>
        <v>0.58124999999999993</v>
      </c>
      <c r="K32" s="202">
        <f t="shared" si="16"/>
        <v>0.61111111111111105</v>
      </c>
      <c r="L32" s="202">
        <f t="shared" si="17"/>
        <v>0.61249999999999993</v>
      </c>
    </row>
    <row r="33" spans="1:12" ht="17.100000000000001" customHeight="1" x14ac:dyDescent="0.25">
      <c r="A33" s="248">
        <f t="shared" si="18"/>
        <v>0.62708333333333333</v>
      </c>
      <c r="B33" s="202">
        <f t="shared" si="19"/>
        <v>0.62847222222222221</v>
      </c>
      <c r="C33" s="202">
        <f t="shared" si="12"/>
        <v>0.65833333333333333</v>
      </c>
      <c r="D33" s="202">
        <f t="shared" si="13"/>
        <v>0.65972222222222221</v>
      </c>
      <c r="E33" s="248">
        <f t="shared" si="14"/>
        <v>0.63472222222222219</v>
      </c>
      <c r="F33" s="202">
        <f t="shared" si="15"/>
        <v>0.63611111111111107</v>
      </c>
      <c r="G33" s="202">
        <f t="shared" si="10"/>
        <v>0.66597222222222219</v>
      </c>
      <c r="H33" s="202">
        <f t="shared" si="11"/>
        <v>0.66736111111111107</v>
      </c>
      <c r="I33" s="248">
        <f t="shared" si="20"/>
        <v>0.64236111111111105</v>
      </c>
      <c r="J33" s="202">
        <f t="shared" si="21"/>
        <v>0.64374999999999993</v>
      </c>
      <c r="K33" s="202">
        <f t="shared" si="16"/>
        <v>0.67361111111111105</v>
      </c>
      <c r="L33" s="202">
        <f t="shared" si="17"/>
        <v>0.67499999999999993</v>
      </c>
    </row>
    <row r="34" spans="1:12" ht="17.100000000000001" customHeight="1" x14ac:dyDescent="0.25">
      <c r="A34" s="248">
        <f t="shared" si="18"/>
        <v>0.68958333333333333</v>
      </c>
      <c r="B34" s="202">
        <f t="shared" si="19"/>
        <v>0.69097222222222221</v>
      </c>
      <c r="C34" s="202">
        <f t="shared" si="12"/>
        <v>0.72083333333333333</v>
      </c>
      <c r="D34" s="202">
        <f t="shared" si="13"/>
        <v>0.72222222222222221</v>
      </c>
      <c r="E34" s="248">
        <f t="shared" si="14"/>
        <v>0.69722222222222219</v>
      </c>
      <c r="F34" s="202">
        <f t="shared" si="15"/>
        <v>0.69861111111111107</v>
      </c>
      <c r="G34" s="202">
        <f t="shared" si="10"/>
        <v>0.72847222222222219</v>
      </c>
      <c r="H34" s="202">
        <f t="shared" si="11"/>
        <v>0.72986111111111107</v>
      </c>
      <c r="I34" s="248">
        <f t="shared" si="20"/>
        <v>0.70486111111111105</v>
      </c>
      <c r="J34" s="202">
        <f t="shared" si="21"/>
        <v>0.70624999999999993</v>
      </c>
      <c r="K34" s="202">
        <f t="shared" si="16"/>
        <v>0.73611111111111105</v>
      </c>
      <c r="L34" s="202">
        <f t="shared" si="17"/>
        <v>0.73749999999999993</v>
      </c>
    </row>
    <row r="35" spans="1:12" ht="17.100000000000001" customHeight="1" x14ac:dyDescent="0.25">
      <c r="A35" s="248">
        <f t="shared" si="18"/>
        <v>0.75208333333333333</v>
      </c>
      <c r="B35" s="202">
        <f t="shared" si="19"/>
        <v>0.75347222222222221</v>
      </c>
      <c r="C35" s="202">
        <f t="shared" si="12"/>
        <v>0.78333333333333333</v>
      </c>
      <c r="D35" s="202">
        <f t="shared" si="13"/>
        <v>0.78472222222222221</v>
      </c>
      <c r="E35" s="248">
        <f t="shared" si="14"/>
        <v>0.75972222222222219</v>
      </c>
      <c r="F35" s="202">
        <f t="shared" si="15"/>
        <v>0.76111111111111107</v>
      </c>
      <c r="G35" s="202">
        <f t="shared" si="10"/>
        <v>0.79097222222222219</v>
      </c>
      <c r="H35" s="202"/>
      <c r="I35" s="248">
        <f t="shared" si="20"/>
        <v>0.76736111111111105</v>
      </c>
      <c r="J35" s="202">
        <f t="shared" si="21"/>
        <v>0.76874999999999993</v>
      </c>
      <c r="K35" s="202">
        <f t="shared" si="16"/>
        <v>0.79861111111111105</v>
      </c>
      <c r="L35" s="202">
        <f t="shared" si="17"/>
        <v>0.79999999999999993</v>
      </c>
    </row>
    <row r="36" spans="1:12" ht="17.100000000000001" customHeight="1" x14ac:dyDescent="0.25">
      <c r="A36" s="248">
        <f t="shared" si="18"/>
        <v>0.81458333333333333</v>
      </c>
      <c r="B36" s="202">
        <f t="shared" si="19"/>
        <v>0.81597222222222221</v>
      </c>
      <c r="C36" s="202">
        <f t="shared" si="12"/>
        <v>0.84583333333333333</v>
      </c>
      <c r="D36" s="202">
        <f t="shared" si="13"/>
        <v>0.84722222222222221</v>
      </c>
      <c r="E36" s="248"/>
      <c r="F36" s="202"/>
      <c r="G36" s="202"/>
      <c r="H36" s="202"/>
      <c r="I36" s="248">
        <f t="shared" si="20"/>
        <v>0.82986111111111105</v>
      </c>
      <c r="J36" s="202">
        <f t="shared" si="21"/>
        <v>0.83124999999999993</v>
      </c>
      <c r="K36" s="202">
        <f t="shared" si="16"/>
        <v>0.86111111111111105</v>
      </c>
      <c r="L36" s="202">
        <f t="shared" si="17"/>
        <v>0.86249999999999993</v>
      </c>
    </row>
    <row r="37" spans="1:12" ht="17.100000000000001" customHeight="1" x14ac:dyDescent="0.25">
      <c r="A37" s="248">
        <f t="shared" si="18"/>
        <v>0.87708333333333333</v>
      </c>
      <c r="B37" s="202"/>
      <c r="C37" s="202"/>
      <c r="D37" s="202"/>
      <c r="E37" s="248"/>
      <c r="F37" s="202"/>
      <c r="G37" s="202"/>
      <c r="H37" s="202"/>
      <c r="I37" s="248">
        <f t="shared" si="20"/>
        <v>0.89236111111111105</v>
      </c>
      <c r="J37" s="202"/>
      <c r="K37" s="202"/>
      <c r="L37" s="202"/>
    </row>
    <row r="38" spans="1:12" ht="17.100000000000001" customHeight="1" thickBot="1" x14ac:dyDescent="0.3">
      <c r="A38" s="248"/>
      <c r="B38" s="202"/>
      <c r="C38" s="202"/>
      <c r="D38" s="202"/>
      <c r="E38" s="353"/>
      <c r="F38" s="354"/>
      <c r="G38" s="354"/>
      <c r="H38" s="355"/>
      <c r="I38" s="248"/>
      <c r="J38" s="202"/>
      <c r="K38" s="202"/>
      <c r="L38" s="202"/>
    </row>
    <row r="39" spans="1:12" ht="17.100000000000001" customHeight="1" thickBot="1" x14ac:dyDescent="0.3">
      <c r="A39" s="806" t="s">
        <v>12</v>
      </c>
      <c r="B39" s="807"/>
      <c r="C39" s="807"/>
      <c r="D39" s="808"/>
      <c r="E39" s="806" t="s">
        <v>18</v>
      </c>
      <c r="F39" s="807"/>
      <c r="G39" s="807"/>
      <c r="H39" s="808"/>
      <c r="I39" s="806" t="s">
        <v>12</v>
      </c>
      <c r="J39" s="807"/>
      <c r="K39" s="807"/>
      <c r="L39" s="808"/>
    </row>
    <row r="40" spans="1:12" ht="17.100000000000001" customHeight="1" thickBot="1" x14ac:dyDescent="0.3">
      <c r="A40" s="498" t="s">
        <v>19</v>
      </c>
      <c r="B40" s="499"/>
      <c r="C40" s="499"/>
      <c r="D40" s="500"/>
      <c r="E40" s="498" t="s">
        <v>20</v>
      </c>
      <c r="F40" s="499"/>
      <c r="G40" s="499"/>
      <c r="H40" s="500"/>
      <c r="I40" s="89"/>
      <c r="J40" s="89"/>
      <c r="K40" s="89"/>
      <c r="L40" s="89"/>
    </row>
    <row r="41" spans="1:12" ht="17.100000000000001" customHeight="1" thickBot="1" x14ac:dyDescent="0.3">
      <c r="A41" s="482" t="s">
        <v>8</v>
      </c>
      <c r="B41" s="483"/>
      <c r="C41" s="482" t="s">
        <v>9</v>
      </c>
      <c r="D41" s="483"/>
      <c r="E41" s="482" t="s">
        <v>8</v>
      </c>
      <c r="F41" s="483"/>
      <c r="G41" s="482" t="s">
        <v>9</v>
      </c>
      <c r="H41" s="483"/>
      <c r="I41" s="89"/>
      <c r="J41" s="89"/>
      <c r="K41" s="89"/>
      <c r="L41" s="89"/>
    </row>
    <row r="42" spans="1:12" ht="17.100000000000001" customHeight="1" x14ac:dyDescent="0.25">
      <c r="A42" s="350" t="s">
        <v>10</v>
      </c>
      <c r="B42" s="351" t="s">
        <v>11</v>
      </c>
      <c r="C42" s="351" t="s">
        <v>10</v>
      </c>
      <c r="D42" s="352" t="s">
        <v>11</v>
      </c>
      <c r="E42" s="350" t="s">
        <v>10</v>
      </c>
      <c r="F42" s="351" t="s">
        <v>11</v>
      </c>
      <c r="G42" s="351" t="s">
        <v>10</v>
      </c>
      <c r="H42" s="352" t="s">
        <v>11</v>
      </c>
      <c r="I42" s="89"/>
      <c r="J42" s="89"/>
      <c r="K42" s="89"/>
      <c r="L42" s="89"/>
    </row>
    <row r="43" spans="1:12" ht="17.100000000000001" customHeight="1" x14ac:dyDescent="0.25">
      <c r="A43" s="202"/>
      <c r="B43" s="202"/>
      <c r="C43" s="202"/>
      <c r="D43" s="202">
        <v>0.24513888888888888</v>
      </c>
      <c r="E43" s="250"/>
      <c r="F43" s="244"/>
      <c r="G43" s="244"/>
      <c r="H43" s="247"/>
      <c r="I43" s="89"/>
      <c r="J43" s="89"/>
      <c r="K43" s="89"/>
      <c r="L43" s="89"/>
    </row>
    <row r="44" spans="1:12" ht="17.100000000000001" customHeight="1" x14ac:dyDescent="0.25">
      <c r="A44" s="248">
        <f>D43+"0:43"</f>
        <v>0.27499999999999997</v>
      </c>
      <c r="B44" s="202">
        <f>A44+"0:02"</f>
        <v>0.27638888888888885</v>
      </c>
      <c r="C44" s="202">
        <f t="shared" ref="C44:C52" si="22">B44+"0:43"</f>
        <v>0.30624999999999997</v>
      </c>
      <c r="D44" s="202">
        <f t="shared" ref="D44:D52" si="23">C44+"0:02"</f>
        <v>0.30763888888888885</v>
      </c>
      <c r="E44" s="202"/>
      <c r="F44" s="202">
        <v>0.28402777777777777</v>
      </c>
      <c r="G44" s="202">
        <f>F44+"0:43"</f>
        <v>0.31388888888888888</v>
      </c>
      <c r="H44" s="202">
        <f>G44+"0:02"</f>
        <v>0.31527777777777777</v>
      </c>
      <c r="I44" s="89"/>
      <c r="J44" s="89"/>
      <c r="K44" s="89"/>
      <c r="L44" s="89"/>
    </row>
    <row r="45" spans="1:12" ht="17.100000000000001" customHeight="1" x14ac:dyDescent="0.25">
      <c r="A45" s="248">
        <f t="shared" ref="A45:A53" si="24">D44+"0:43"</f>
        <v>0.33749999999999997</v>
      </c>
      <c r="B45" s="202">
        <f t="shared" ref="B45:B52" si="25">A45+"0:02"</f>
        <v>0.33888888888888885</v>
      </c>
      <c r="C45" s="202">
        <f t="shared" si="22"/>
        <v>0.36874999999999997</v>
      </c>
      <c r="D45" s="202">
        <f t="shared" si="23"/>
        <v>0.37013888888888885</v>
      </c>
      <c r="E45" s="248">
        <f>H44+"0:43"</f>
        <v>0.34513888888888888</v>
      </c>
      <c r="F45" s="202">
        <f>E45+"0:02"</f>
        <v>0.34652777777777777</v>
      </c>
      <c r="G45" s="202">
        <f t="shared" ref="G45:G52" si="26">F45+"0:43"</f>
        <v>0.37638888888888888</v>
      </c>
      <c r="H45" s="202">
        <f t="shared" ref="H45:H52" si="27">G45+"0:02"</f>
        <v>0.37777777777777777</v>
      </c>
      <c r="I45" s="89"/>
      <c r="J45" s="89"/>
      <c r="K45" s="89"/>
      <c r="L45" s="89"/>
    </row>
    <row r="46" spans="1:12" ht="17.100000000000001" customHeight="1" x14ac:dyDescent="0.25">
      <c r="A46" s="248">
        <f t="shared" si="24"/>
        <v>0.39999999999999997</v>
      </c>
      <c r="B46" s="202">
        <f t="shared" si="25"/>
        <v>0.40138888888888885</v>
      </c>
      <c r="C46" s="202">
        <f t="shared" si="22"/>
        <v>0.43124999999999997</v>
      </c>
      <c r="D46" s="202">
        <f t="shared" si="23"/>
        <v>0.43263888888888885</v>
      </c>
      <c r="E46" s="248">
        <f t="shared" ref="E46:E53" si="28">H45+"0:43"</f>
        <v>0.40763888888888888</v>
      </c>
      <c r="F46" s="202">
        <f t="shared" ref="F46:F52" si="29">E46+"0:02"</f>
        <v>0.40902777777777777</v>
      </c>
      <c r="G46" s="202">
        <f t="shared" si="26"/>
        <v>0.43888888888888888</v>
      </c>
      <c r="H46" s="202">
        <f t="shared" si="27"/>
        <v>0.44027777777777777</v>
      </c>
      <c r="I46" s="89"/>
      <c r="J46" s="89"/>
      <c r="K46" s="89"/>
      <c r="L46" s="89"/>
    </row>
    <row r="47" spans="1:12" ht="17.100000000000001" customHeight="1" x14ac:dyDescent="0.25">
      <c r="A47" s="248">
        <f t="shared" si="24"/>
        <v>0.46249999999999997</v>
      </c>
      <c r="B47" s="202">
        <f t="shared" si="25"/>
        <v>0.46388888888888885</v>
      </c>
      <c r="C47" s="202">
        <f t="shared" si="22"/>
        <v>0.49374999999999997</v>
      </c>
      <c r="D47" s="202">
        <f t="shared" si="23"/>
        <v>0.49513888888888885</v>
      </c>
      <c r="E47" s="248">
        <f t="shared" si="28"/>
        <v>0.47013888888888888</v>
      </c>
      <c r="F47" s="202">
        <f t="shared" si="29"/>
        <v>0.47152777777777777</v>
      </c>
      <c r="G47" s="202">
        <f t="shared" si="26"/>
        <v>0.50138888888888888</v>
      </c>
      <c r="H47" s="202">
        <f t="shared" si="27"/>
        <v>0.50277777777777777</v>
      </c>
      <c r="I47" s="89"/>
      <c r="J47" s="89"/>
      <c r="K47" s="89"/>
      <c r="L47" s="89"/>
    </row>
    <row r="48" spans="1:12" ht="17.100000000000001" customHeight="1" x14ac:dyDescent="0.25">
      <c r="A48" s="248">
        <f t="shared" si="24"/>
        <v>0.52499999999999991</v>
      </c>
      <c r="B48" s="202">
        <f t="shared" si="25"/>
        <v>0.5263888888888888</v>
      </c>
      <c r="C48" s="202">
        <f t="shared" si="22"/>
        <v>0.55624999999999991</v>
      </c>
      <c r="D48" s="202">
        <f t="shared" si="23"/>
        <v>0.5576388888888888</v>
      </c>
      <c r="E48" s="248">
        <f t="shared" si="28"/>
        <v>0.53263888888888888</v>
      </c>
      <c r="F48" s="202">
        <f t="shared" si="29"/>
        <v>0.53402777777777777</v>
      </c>
      <c r="G48" s="202">
        <f t="shared" si="26"/>
        <v>0.56388888888888888</v>
      </c>
      <c r="H48" s="202">
        <f t="shared" si="27"/>
        <v>0.56527777777777777</v>
      </c>
      <c r="I48" s="89"/>
      <c r="J48" s="89"/>
      <c r="K48" s="89"/>
      <c r="L48" s="89"/>
    </row>
    <row r="49" spans="1:12" ht="17.100000000000001" customHeight="1" x14ac:dyDescent="0.25">
      <c r="A49" s="248">
        <f t="shared" si="24"/>
        <v>0.58749999999999991</v>
      </c>
      <c r="B49" s="202">
        <f t="shared" si="25"/>
        <v>0.5888888888888888</v>
      </c>
      <c r="C49" s="202">
        <f t="shared" si="22"/>
        <v>0.61874999999999991</v>
      </c>
      <c r="D49" s="202">
        <f t="shared" si="23"/>
        <v>0.6201388888888888</v>
      </c>
      <c r="E49" s="248">
        <f t="shared" si="28"/>
        <v>0.59513888888888888</v>
      </c>
      <c r="F49" s="202">
        <f t="shared" si="29"/>
        <v>0.59652777777777777</v>
      </c>
      <c r="G49" s="202">
        <f t="shared" si="26"/>
        <v>0.62638888888888888</v>
      </c>
      <c r="H49" s="202">
        <f t="shared" si="27"/>
        <v>0.62777777777777777</v>
      </c>
      <c r="I49" s="89"/>
      <c r="J49" s="89"/>
      <c r="K49" s="89"/>
      <c r="L49" s="89"/>
    </row>
    <row r="50" spans="1:12" ht="17.100000000000001" customHeight="1" x14ac:dyDescent="0.25">
      <c r="A50" s="248">
        <f t="shared" si="24"/>
        <v>0.64999999999999991</v>
      </c>
      <c r="B50" s="202">
        <f t="shared" si="25"/>
        <v>0.6513888888888888</v>
      </c>
      <c r="C50" s="202">
        <f t="shared" si="22"/>
        <v>0.68124999999999991</v>
      </c>
      <c r="D50" s="202">
        <f t="shared" si="23"/>
        <v>0.6826388888888888</v>
      </c>
      <c r="E50" s="248">
        <f t="shared" si="28"/>
        <v>0.65763888888888888</v>
      </c>
      <c r="F50" s="202">
        <f t="shared" si="29"/>
        <v>0.65902777777777777</v>
      </c>
      <c r="G50" s="202">
        <f t="shared" si="26"/>
        <v>0.68888888888888888</v>
      </c>
      <c r="H50" s="202">
        <f t="shared" si="27"/>
        <v>0.69027777777777777</v>
      </c>
      <c r="I50" s="89"/>
      <c r="J50" s="89"/>
      <c r="K50" s="89"/>
      <c r="L50" s="89"/>
    </row>
    <row r="51" spans="1:12" ht="17.100000000000001" customHeight="1" x14ac:dyDescent="0.25">
      <c r="A51" s="248">
        <f t="shared" si="24"/>
        <v>0.71249999999999991</v>
      </c>
      <c r="B51" s="202">
        <f t="shared" si="25"/>
        <v>0.7138888888888888</v>
      </c>
      <c r="C51" s="202">
        <f t="shared" si="22"/>
        <v>0.74374999999999991</v>
      </c>
      <c r="D51" s="202">
        <f t="shared" si="23"/>
        <v>0.7451388888888888</v>
      </c>
      <c r="E51" s="248">
        <f t="shared" si="28"/>
        <v>0.72013888888888888</v>
      </c>
      <c r="F51" s="202">
        <f t="shared" si="29"/>
        <v>0.72152777777777777</v>
      </c>
      <c r="G51" s="202">
        <f t="shared" si="26"/>
        <v>0.75138888888888888</v>
      </c>
      <c r="H51" s="202">
        <f t="shared" si="27"/>
        <v>0.75277777777777777</v>
      </c>
      <c r="I51" s="89"/>
      <c r="J51" s="89"/>
      <c r="K51" s="89"/>
      <c r="L51" s="89"/>
    </row>
    <row r="52" spans="1:12" ht="17.100000000000001" customHeight="1" x14ac:dyDescent="0.25">
      <c r="A52" s="248">
        <f t="shared" si="24"/>
        <v>0.77499999999999991</v>
      </c>
      <c r="B52" s="202">
        <f t="shared" si="25"/>
        <v>0.7763888888888888</v>
      </c>
      <c r="C52" s="202">
        <f t="shared" si="22"/>
        <v>0.80624999999999991</v>
      </c>
      <c r="D52" s="202">
        <f t="shared" si="23"/>
        <v>0.8076388888888888</v>
      </c>
      <c r="E52" s="248">
        <f t="shared" si="28"/>
        <v>0.78263888888888888</v>
      </c>
      <c r="F52" s="202">
        <f t="shared" si="29"/>
        <v>0.78402777777777777</v>
      </c>
      <c r="G52" s="202">
        <f t="shared" si="26"/>
        <v>0.81388888888888888</v>
      </c>
      <c r="H52" s="202">
        <f t="shared" si="27"/>
        <v>0.81527777777777777</v>
      </c>
      <c r="I52" s="89"/>
      <c r="J52" s="89"/>
      <c r="K52" s="89"/>
      <c r="L52" s="89"/>
    </row>
    <row r="53" spans="1:12" ht="17.100000000000001" customHeight="1" x14ac:dyDescent="0.25">
      <c r="A53" s="248">
        <f t="shared" si="24"/>
        <v>0.83749999999999991</v>
      </c>
      <c r="B53" s="202"/>
      <c r="C53" s="202"/>
      <c r="D53" s="202"/>
      <c r="E53" s="248">
        <f t="shared" si="28"/>
        <v>0.84513888888888888</v>
      </c>
      <c r="F53" s="202"/>
      <c r="G53" s="202"/>
      <c r="H53" s="202"/>
      <c r="I53" s="89"/>
      <c r="J53" s="89"/>
      <c r="K53" s="89"/>
      <c r="L53" s="89"/>
    </row>
    <row r="54" spans="1:12" ht="17.100000000000001" customHeight="1" thickBot="1" x14ac:dyDescent="0.3">
      <c r="A54" s="243"/>
      <c r="B54" s="244"/>
      <c r="C54" s="244"/>
      <c r="D54" s="247"/>
      <c r="E54" s="248"/>
      <c r="F54" s="202"/>
      <c r="G54" s="202"/>
      <c r="H54" s="202"/>
      <c r="I54" s="89"/>
      <c r="J54" s="89"/>
      <c r="K54" s="89"/>
      <c r="L54" s="89"/>
    </row>
    <row r="55" spans="1:12" ht="17.100000000000001" customHeight="1" thickBot="1" x14ac:dyDescent="0.3">
      <c r="A55" s="806" t="s">
        <v>13</v>
      </c>
      <c r="B55" s="807"/>
      <c r="C55" s="807"/>
      <c r="D55" s="808"/>
      <c r="E55" s="806" t="s">
        <v>13</v>
      </c>
      <c r="F55" s="807"/>
      <c r="G55" s="807"/>
      <c r="H55" s="808"/>
      <c r="I55" s="89"/>
      <c r="J55" s="89"/>
      <c r="K55" s="89"/>
      <c r="L55" s="89"/>
    </row>
    <row r="56" spans="1:12" ht="15.75" x14ac:dyDescent="0.25">
      <c r="A56" s="231"/>
      <c r="B56" s="231"/>
      <c r="C56" s="231"/>
      <c r="D56" s="231"/>
      <c r="E56" s="89"/>
      <c r="F56" s="89"/>
      <c r="G56" s="89"/>
      <c r="H56" s="89"/>
      <c r="I56" s="89"/>
      <c r="J56" s="89"/>
      <c r="K56" s="89"/>
      <c r="L56" s="89"/>
    </row>
    <row r="57" spans="1:12" x14ac:dyDescent="0.25">
      <c r="A57" s="501"/>
      <c r="B57" s="501"/>
      <c r="C57" s="501"/>
      <c r="D57" s="501"/>
      <c r="E57" s="501"/>
      <c r="F57" s="501"/>
      <c r="G57" s="501"/>
      <c r="H57" s="501"/>
      <c r="I57" s="501"/>
      <c r="J57" s="501"/>
      <c r="K57" s="501"/>
      <c r="L57" s="501"/>
    </row>
    <row r="58" spans="1:12" x14ac:dyDescent="0.25">
      <c r="A58" s="805"/>
      <c r="B58" s="805"/>
      <c r="C58" s="805"/>
      <c r="D58" s="805"/>
      <c r="E58" s="805"/>
      <c r="F58" s="805"/>
      <c r="G58" s="805"/>
      <c r="H58" s="805"/>
      <c r="I58" s="805"/>
      <c r="J58" s="805"/>
      <c r="K58" s="805"/>
      <c r="L58" s="805"/>
    </row>
    <row r="59" spans="1:12" x14ac:dyDescent="0.25">
      <c r="A59" s="7"/>
      <c r="B59" s="7"/>
      <c r="C59" s="7"/>
      <c r="D59" s="7"/>
    </row>
    <row r="60" spans="1:12" x14ac:dyDescent="0.25">
      <c r="A60" s="7"/>
      <c r="B60" s="7"/>
      <c r="C60" s="7"/>
      <c r="D60" s="7"/>
    </row>
    <row r="61" spans="1:12" x14ac:dyDescent="0.25">
      <c r="A61" s="7"/>
      <c r="B61" s="7"/>
      <c r="C61" s="7"/>
      <c r="D61" s="7"/>
    </row>
    <row r="62" spans="1:12" x14ac:dyDescent="0.25">
      <c r="A62" s="7"/>
      <c r="B62" s="7"/>
      <c r="C62" s="7"/>
      <c r="D62" s="7"/>
    </row>
    <row r="63" spans="1:12" x14ac:dyDescent="0.25">
      <c r="A63" s="7"/>
      <c r="B63" s="7"/>
      <c r="C63" s="7"/>
      <c r="D63" s="7"/>
    </row>
    <row r="64" spans="1:12" x14ac:dyDescent="0.25">
      <c r="A64" s="7"/>
      <c r="B64" s="7"/>
      <c r="C64" s="7"/>
      <c r="D64" s="7"/>
    </row>
    <row r="65" spans="1:4" x14ac:dyDescent="0.25">
      <c r="A65" s="7"/>
      <c r="B65" s="7"/>
      <c r="C65" s="7"/>
      <c r="D65" s="7"/>
    </row>
    <row r="66" spans="1:4" x14ac:dyDescent="0.25">
      <c r="A66" s="7"/>
      <c r="B66" s="7"/>
      <c r="C66" s="7"/>
      <c r="D66" s="7"/>
    </row>
    <row r="67" spans="1:4" x14ac:dyDescent="0.25">
      <c r="A67" s="7"/>
      <c r="B67" s="7"/>
      <c r="C67" s="7"/>
      <c r="D67" s="7"/>
    </row>
    <row r="68" spans="1:4" x14ac:dyDescent="0.25">
      <c r="A68" s="7"/>
      <c r="B68" s="7"/>
      <c r="C68" s="7"/>
      <c r="D68" s="7"/>
    </row>
    <row r="69" spans="1:4" x14ac:dyDescent="0.25">
      <c r="A69" s="7"/>
      <c r="B69" s="7"/>
      <c r="C69" s="7"/>
      <c r="D69" s="7"/>
    </row>
    <row r="70" spans="1:4" x14ac:dyDescent="0.25">
      <c r="A70" s="7"/>
      <c r="B70" s="7"/>
      <c r="C70" s="7"/>
      <c r="D70" s="7"/>
    </row>
    <row r="71" spans="1:4" x14ac:dyDescent="0.25">
      <c r="A71" s="7"/>
      <c r="B71" s="7"/>
      <c r="C71" s="7"/>
      <c r="D71" s="7"/>
    </row>
    <row r="81" ht="15" customHeight="1" x14ac:dyDescent="0.25"/>
    <row r="82" ht="15" customHeight="1" x14ac:dyDescent="0.25"/>
  </sheetData>
  <mergeCells count="39">
    <mergeCell ref="A57:L57"/>
    <mergeCell ref="A58:L58"/>
    <mergeCell ref="A41:B41"/>
    <mergeCell ref="C41:D41"/>
    <mergeCell ref="E41:F41"/>
    <mergeCell ref="G41:H41"/>
    <mergeCell ref="A55:D55"/>
    <mergeCell ref="E55:H55"/>
    <mergeCell ref="A39:D39"/>
    <mergeCell ref="E39:H39"/>
    <mergeCell ref="I39:L39"/>
    <mergeCell ref="A40:D40"/>
    <mergeCell ref="E40:H40"/>
    <mergeCell ref="K24:L24"/>
    <mergeCell ref="A22:D22"/>
    <mergeCell ref="E22:H22"/>
    <mergeCell ref="I22:L22"/>
    <mergeCell ref="A23:D23"/>
    <mergeCell ref="E23:H23"/>
    <mergeCell ref="I23:L23"/>
    <mergeCell ref="A24:B24"/>
    <mergeCell ref="C24:D24"/>
    <mergeCell ref="E24:F24"/>
    <mergeCell ref="G24:H24"/>
    <mergeCell ref="I24:J24"/>
    <mergeCell ref="K8:L8"/>
    <mergeCell ref="A7:D7"/>
    <mergeCell ref="E7:H7"/>
    <mergeCell ref="I7:L7"/>
    <mergeCell ref="A8:B8"/>
    <mergeCell ref="C8:D8"/>
    <mergeCell ref="E8:F8"/>
    <mergeCell ref="G8:H8"/>
    <mergeCell ref="I8:J8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H36" sqref="H36"/>
    </sheetView>
  </sheetViews>
  <sheetFormatPr defaultRowHeight="15" x14ac:dyDescent="0.25"/>
  <cols>
    <col min="1" max="1" width="8" customWidth="1"/>
    <col min="2" max="2" width="9" customWidth="1"/>
    <col min="3" max="3" width="8.140625" customWidth="1"/>
    <col min="4" max="4" width="7.85546875" customWidth="1"/>
    <col min="5" max="5" width="8.140625" customWidth="1"/>
    <col min="6" max="6" width="9.28515625" customWidth="1"/>
    <col min="7" max="7" width="7.42578125" customWidth="1"/>
    <col min="8" max="8" width="8.28515625" customWidth="1"/>
    <col min="9" max="9" width="8.7109375" customWidth="1"/>
    <col min="10" max="10" width="8.28515625" customWidth="1"/>
    <col min="11" max="11" width="8" customWidth="1"/>
    <col min="12" max="12" width="8.140625" customWidth="1"/>
  </cols>
  <sheetData>
    <row r="1" spans="1:12" ht="16.5" x14ac:dyDescent="0.25">
      <c r="A1" s="60" t="s">
        <v>59</v>
      </c>
    </row>
    <row r="2" spans="1:12" ht="16.5" x14ac:dyDescent="0.25">
      <c r="A2" s="810" t="s">
        <v>60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</row>
    <row r="3" spans="1:12" ht="15.75" x14ac:dyDescent="0.25">
      <c r="A3" s="811" t="s">
        <v>61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</row>
    <row r="4" spans="1:12" ht="15.75" x14ac:dyDescent="0.25">
      <c r="A4" s="811" t="s">
        <v>62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</row>
    <row r="5" spans="1:12" ht="19.5" x14ac:dyDescent="0.25">
      <c r="A5" s="812" t="s">
        <v>63</v>
      </c>
      <c r="B5" s="812"/>
      <c r="C5" s="812"/>
      <c r="D5" s="812"/>
      <c r="E5" s="812"/>
      <c r="F5" s="812"/>
      <c r="G5" s="812"/>
      <c r="H5" s="812"/>
      <c r="I5" s="812"/>
      <c r="J5" s="812"/>
      <c r="K5" s="812"/>
      <c r="L5" s="812"/>
    </row>
    <row r="6" spans="1:12" ht="18.75" x14ac:dyDescent="0.25">
      <c r="A6" s="813" t="s">
        <v>64</v>
      </c>
      <c r="B6" s="813"/>
      <c r="C6" s="813"/>
      <c r="D6" s="813"/>
      <c r="E6" s="813"/>
      <c r="F6" s="813"/>
      <c r="G6" s="813"/>
      <c r="H6" s="813"/>
      <c r="I6" s="813"/>
      <c r="J6" s="813"/>
      <c r="K6" s="813"/>
      <c r="L6" s="813"/>
    </row>
    <row r="7" spans="1:12" ht="13.5" customHeight="1" x14ac:dyDescent="0.25">
      <c r="A7" s="556" t="s">
        <v>50</v>
      </c>
      <c r="B7" s="556"/>
      <c r="C7" s="556"/>
      <c r="D7" s="556"/>
      <c r="E7" s="556" t="s">
        <v>51</v>
      </c>
      <c r="F7" s="556"/>
      <c r="G7" s="556"/>
      <c r="H7" s="556"/>
      <c r="I7" s="556" t="s">
        <v>52</v>
      </c>
      <c r="J7" s="556"/>
      <c r="K7" s="556"/>
      <c r="L7" s="556"/>
    </row>
    <row r="8" spans="1:12" ht="15.75" x14ac:dyDescent="0.25">
      <c r="A8" s="809" t="s">
        <v>65</v>
      </c>
      <c r="B8" s="809"/>
      <c r="C8" s="809" t="s">
        <v>66</v>
      </c>
      <c r="D8" s="809"/>
      <c r="E8" s="809" t="s">
        <v>65</v>
      </c>
      <c r="F8" s="809"/>
      <c r="G8" s="809" t="s">
        <v>66</v>
      </c>
      <c r="H8" s="809"/>
      <c r="I8" s="809" t="s">
        <v>65</v>
      </c>
      <c r="J8" s="809"/>
      <c r="K8" s="809" t="s">
        <v>66</v>
      </c>
      <c r="L8" s="809"/>
    </row>
    <row r="9" spans="1:12" ht="15.75" x14ac:dyDescent="0.25">
      <c r="A9" s="61" t="s">
        <v>10</v>
      </c>
      <c r="B9" s="61" t="s">
        <v>11</v>
      </c>
      <c r="C9" s="61" t="s">
        <v>10</v>
      </c>
      <c r="D9" s="61" t="s">
        <v>11</v>
      </c>
      <c r="E9" s="61" t="s">
        <v>10</v>
      </c>
      <c r="F9" s="61" t="s">
        <v>11</v>
      </c>
      <c r="G9" s="61" t="s">
        <v>10</v>
      </c>
      <c r="H9" s="61" t="s">
        <v>11</v>
      </c>
      <c r="I9" s="61" t="s">
        <v>10</v>
      </c>
      <c r="J9" s="61" t="s">
        <v>11</v>
      </c>
      <c r="K9" s="61" t="s">
        <v>10</v>
      </c>
      <c r="L9" s="61" t="s">
        <v>11</v>
      </c>
    </row>
    <row r="10" spans="1:12" ht="15.75" x14ac:dyDescent="0.25">
      <c r="A10" s="233"/>
      <c r="B10" s="233"/>
      <c r="C10" s="233"/>
      <c r="D10" s="233"/>
      <c r="E10" s="233"/>
      <c r="F10" s="233"/>
      <c r="G10" s="233"/>
      <c r="H10" s="233"/>
      <c r="I10" s="260"/>
      <c r="J10" s="260"/>
      <c r="K10" s="260"/>
      <c r="L10" s="260">
        <v>5.5</v>
      </c>
    </row>
    <row r="11" spans="1:12" ht="15.75" x14ac:dyDescent="0.25">
      <c r="A11" s="260"/>
      <c r="B11" s="260">
        <v>5.5</v>
      </c>
      <c r="C11" s="260">
        <v>6.28</v>
      </c>
      <c r="D11" s="260">
        <v>6.3</v>
      </c>
      <c r="E11" s="233"/>
      <c r="F11" s="233"/>
      <c r="G11" s="233"/>
      <c r="H11" s="233"/>
      <c r="I11" s="260">
        <v>6.28</v>
      </c>
      <c r="J11" s="260">
        <v>6.3</v>
      </c>
      <c r="K11" s="260">
        <v>7.08</v>
      </c>
      <c r="L11" s="260">
        <v>7.1</v>
      </c>
    </row>
    <row r="12" spans="1:12" ht="15.75" x14ac:dyDescent="0.25">
      <c r="A12" s="260">
        <v>7.08</v>
      </c>
      <c r="B12" s="260">
        <v>7.1</v>
      </c>
      <c r="C12" s="260">
        <v>7.48</v>
      </c>
      <c r="D12" s="260">
        <v>7.5</v>
      </c>
      <c r="E12" s="260"/>
      <c r="F12" s="260">
        <v>7.3</v>
      </c>
      <c r="G12" s="260">
        <v>8.08</v>
      </c>
      <c r="H12" s="260">
        <v>8.1</v>
      </c>
      <c r="I12" s="260">
        <v>7.48</v>
      </c>
      <c r="J12" s="260">
        <v>7.5</v>
      </c>
      <c r="K12" s="260">
        <v>8.2799999999999994</v>
      </c>
      <c r="L12" s="260">
        <v>8.3000000000000007</v>
      </c>
    </row>
    <row r="13" spans="1:12" ht="15.75" x14ac:dyDescent="0.25">
      <c r="A13" s="260">
        <v>8.2799999999999994</v>
      </c>
      <c r="B13" s="260">
        <v>8.3000000000000007</v>
      </c>
      <c r="C13" s="260">
        <v>9.08</v>
      </c>
      <c r="D13" s="260">
        <v>9.1</v>
      </c>
      <c r="E13" s="260" t="s">
        <v>67</v>
      </c>
      <c r="F13" s="260">
        <v>8.5</v>
      </c>
      <c r="G13" s="260">
        <v>9.2799999999999994</v>
      </c>
      <c r="H13" s="260">
        <v>9.3000000000000007</v>
      </c>
      <c r="I13" s="260">
        <v>9.08</v>
      </c>
      <c r="J13" s="260">
        <v>9.1</v>
      </c>
      <c r="K13" s="260">
        <v>9.48</v>
      </c>
      <c r="L13" s="260">
        <v>9.5</v>
      </c>
    </row>
    <row r="14" spans="1:12" ht="15.75" x14ac:dyDescent="0.25">
      <c r="A14" s="260">
        <v>9.48</v>
      </c>
      <c r="B14" s="260">
        <v>9.5</v>
      </c>
      <c r="C14" s="260">
        <v>10.28</v>
      </c>
      <c r="D14" s="260">
        <v>10.3</v>
      </c>
      <c r="E14" s="260" t="s">
        <v>68</v>
      </c>
      <c r="F14" s="260">
        <v>10.1</v>
      </c>
      <c r="G14" s="260">
        <v>10.48</v>
      </c>
      <c r="H14" s="260">
        <v>10.5</v>
      </c>
      <c r="I14" s="260">
        <v>10.28</v>
      </c>
      <c r="J14" s="260">
        <v>10.3</v>
      </c>
      <c r="K14" s="260">
        <v>11.08</v>
      </c>
      <c r="L14" s="260">
        <v>11.1</v>
      </c>
    </row>
    <row r="15" spans="1:12" ht="15.75" x14ac:dyDescent="0.25">
      <c r="A15" s="260">
        <v>11.08</v>
      </c>
      <c r="B15" s="260">
        <v>11.1</v>
      </c>
      <c r="C15" s="260">
        <v>11.48</v>
      </c>
      <c r="D15" s="260">
        <v>11.5</v>
      </c>
      <c r="E15" s="260">
        <v>11.28</v>
      </c>
      <c r="F15" s="260">
        <v>11.3</v>
      </c>
      <c r="G15" s="260">
        <v>12.08</v>
      </c>
      <c r="H15" s="260">
        <v>12.1</v>
      </c>
      <c r="I15" s="260">
        <v>11.48</v>
      </c>
      <c r="J15" s="260">
        <v>11.5</v>
      </c>
      <c r="K15" s="260">
        <v>12.28</v>
      </c>
      <c r="L15" s="260">
        <v>12.3</v>
      </c>
    </row>
    <row r="16" spans="1:12" ht="15.75" x14ac:dyDescent="0.25">
      <c r="A16" s="260">
        <v>12.28</v>
      </c>
      <c r="B16" s="260">
        <v>12.3</v>
      </c>
      <c r="C16" s="260">
        <v>13.08</v>
      </c>
      <c r="D16" s="260">
        <v>13.1</v>
      </c>
      <c r="E16" s="260">
        <v>12.48</v>
      </c>
      <c r="F16" s="260">
        <v>12.5</v>
      </c>
      <c r="G16" s="260">
        <v>13.28</v>
      </c>
      <c r="H16" s="260">
        <v>13.3</v>
      </c>
      <c r="I16" s="260">
        <v>13.08</v>
      </c>
      <c r="J16" s="260">
        <v>13.1</v>
      </c>
      <c r="K16" s="260">
        <v>13.48</v>
      </c>
      <c r="L16" s="260">
        <v>13.5</v>
      </c>
    </row>
    <row r="17" spans="1:12" ht="15.75" x14ac:dyDescent="0.25">
      <c r="A17" s="260">
        <v>13.48</v>
      </c>
      <c r="B17" s="260">
        <v>13.5</v>
      </c>
      <c r="C17" s="260">
        <v>14.28</v>
      </c>
      <c r="D17" s="260">
        <v>14.3</v>
      </c>
      <c r="E17" s="260">
        <v>14.08</v>
      </c>
      <c r="F17" s="260">
        <v>14.1</v>
      </c>
      <c r="G17" s="260">
        <v>14.48</v>
      </c>
      <c r="H17" s="260">
        <v>14.5</v>
      </c>
      <c r="I17" s="260">
        <v>14.28</v>
      </c>
      <c r="J17" s="260">
        <v>14.3</v>
      </c>
      <c r="K17" s="260">
        <v>15.08</v>
      </c>
      <c r="L17" s="260">
        <v>15.1</v>
      </c>
    </row>
    <row r="18" spans="1:12" ht="15.75" x14ac:dyDescent="0.25">
      <c r="A18" s="260">
        <v>15.08</v>
      </c>
      <c r="B18" s="260">
        <v>15.1</v>
      </c>
      <c r="C18" s="260">
        <v>15.48</v>
      </c>
      <c r="D18" s="260">
        <v>15.5</v>
      </c>
      <c r="E18" s="260">
        <v>15.28</v>
      </c>
      <c r="F18" s="260">
        <v>15.3</v>
      </c>
      <c r="G18" s="260">
        <v>16.079999999999998</v>
      </c>
      <c r="H18" s="260">
        <v>16.100000000000001</v>
      </c>
      <c r="I18" s="260">
        <v>15.48</v>
      </c>
      <c r="J18" s="260">
        <v>15.5</v>
      </c>
      <c r="K18" s="260">
        <v>16.28</v>
      </c>
      <c r="L18" s="260">
        <v>16.3</v>
      </c>
    </row>
    <row r="19" spans="1:12" ht="15.75" x14ac:dyDescent="0.25">
      <c r="A19" s="260">
        <v>16.28</v>
      </c>
      <c r="B19" s="260">
        <v>16.3</v>
      </c>
      <c r="C19" s="260">
        <v>17.079999999999998</v>
      </c>
      <c r="D19" s="260">
        <v>17.100000000000001</v>
      </c>
      <c r="E19" s="260">
        <v>16.48</v>
      </c>
      <c r="F19" s="260">
        <v>16.5</v>
      </c>
      <c r="G19" s="260">
        <v>17.28</v>
      </c>
      <c r="H19" s="260">
        <v>17.3</v>
      </c>
      <c r="I19" s="260">
        <v>17.079999999999998</v>
      </c>
      <c r="J19" s="260">
        <v>17.100000000000001</v>
      </c>
      <c r="K19" s="260">
        <v>17.48</v>
      </c>
      <c r="L19" s="260">
        <v>17.5</v>
      </c>
    </row>
    <row r="20" spans="1:12" ht="15.75" x14ac:dyDescent="0.25">
      <c r="A20" s="260">
        <v>17.48</v>
      </c>
      <c r="B20" s="260">
        <v>17.5</v>
      </c>
      <c r="C20" s="260">
        <v>18.28</v>
      </c>
      <c r="D20" s="260">
        <v>18.3</v>
      </c>
      <c r="E20" s="260">
        <v>18.079999999999998</v>
      </c>
      <c r="F20" s="260">
        <v>18.100000000000001</v>
      </c>
      <c r="G20" s="260">
        <v>18.48</v>
      </c>
      <c r="H20" s="260">
        <v>18.5</v>
      </c>
      <c r="I20" s="260">
        <v>18.28</v>
      </c>
      <c r="J20" s="260">
        <v>18.3</v>
      </c>
      <c r="K20" s="260">
        <v>19.079999999999998</v>
      </c>
      <c r="L20" s="260">
        <v>19.100000000000001</v>
      </c>
    </row>
    <row r="21" spans="1:12" ht="15.75" x14ac:dyDescent="0.25">
      <c r="A21" s="260">
        <v>19.079999999999998</v>
      </c>
      <c r="B21" s="260">
        <v>19.100000000000001</v>
      </c>
      <c r="C21" s="260">
        <v>19.48</v>
      </c>
      <c r="D21" s="260"/>
      <c r="E21" s="260">
        <v>19.28</v>
      </c>
      <c r="F21" s="260">
        <v>19.3</v>
      </c>
      <c r="G21" s="260">
        <v>20.079999999999998</v>
      </c>
      <c r="H21" s="260">
        <v>20.100000000000001</v>
      </c>
      <c r="I21" s="260">
        <v>19.5</v>
      </c>
      <c r="J21" s="260"/>
      <c r="K21" s="260"/>
      <c r="L21" s="260"/>
    </row>
    <row r="22" spans="1:12" ht="15.75" x14ac:dyDescent="0.25">
      <c r="A22" s="260"/>
      <c r="B22" s="260"/>
      <c r="C22" s="260"/>
      <c r="D22" s="260"/>
      <c r="E22" s="260">
        <v>20.48</v>
      </c>
      <c r="F22" s="260">
        <v>20.5</v>
      </c>
      <c r="G22" s="260">
        <v>21.28</v>
      </c>
      <c r="H22" s="260"/>
      <c r="I22" s="260"/>
      <c r="J22" s="260"/>
      <c r="K22" s="260"/>
      <c r="L22" s="260"/>
    </row>
    <row r="23" spans="1:12" ht="15.75" x14ac:dyDescent="0.25">
      <c r="A23" s="260"/>
      <c r="B23" s="260"/>
      <c r="C23" s="260"/>
      <c r="D23" s="260"/>
      <c r="E23" s="260"/>
      <c r="F23" s="260"/>
      <c r="G23" s="260"/>
      <c r="H23" s="260"/>
      <c r="I23" s="233"/>
      <c r="J23" s="233"/>
      <c r="K23" s="233"/>
      <c r="L23" s="233"/>
    </row>
    <row r="24" spans="1:12" ht="15.75" x14ac:dyDescent="0.25">
      <c r="A24" s="554" t="s">
        <v>17</v>
      </c>
      <c r="B24" s="554"/>
      <c r="C24" s="554"/>
      <c r="D24" s="554"/>
      <c r="E24" s="554" t="s">
        <v>17</v>
      </c>
      <c r="F24" s="554"/>
      <c r="G24" s="554"/>
      <c r="H24" s="554"/>
      <c r="I24" s="554" t="s">
        <v>17</v>
      </c>
      <c r="J24" s="554"/>
      <c r="K24" s="554"/>
      <c r="L24" s="554"/>
    </row>
    <row r="25" spans="1:12" ht="15" customHeight="1" x14ac:dyDescent="0.25">
      <c r="A25" s="556" t="s">
        <v>69</v>
      </c>
      <c r="B25" s="556"/>
      <c r="C25" s="556"/>
      <c r="D25" s="556"/>
    </row>
    <row r="26" spans="1:12" ht="15.75" x14ac:dyDescent="0.25">
      <c r="A26" s="809" t="s">
        <v>65</v>
      </c>
      <c r="B26" s="809"/>
      <c r="C26" s="809" t="s">
        <v>66</v>
      </c>
      <c r="D26" s="809"/>
    </row>
    <row r="27" spans="1:12" ht="15.75" x14ac:dyDescent="0.25">
      <c r="A27" s="61" t="s">
        <v>10</v>
      </c>
      <c r="B27" s="61" t="s">
        <v>11</v>
      </c>
      <c r="C27" s="61" t="s">
        <v>10</v>
      </c>
      <c r="D27" s="61" t="s">
        <v>11</v>
      </c>
    </row>
    <row r="28" spans="1:12" ht="15.75" x14ac:dyDescent="0.25">
      <c r="A28" s="260"/>
      <c r="B28" s="260"/>
      <c r="C28" s="260"/>
      <c r="D28" s="260">
        <v>7.3</v>
      </c>
    </row>
    <row r="29" spans="1:12" ht="15.75" x14ac:dyDescent="0.25">
      <c r="A29" s="260">
        <v>8.08</v>
      </c>
      <c r="B29" s="260">
        <v>8.1</v>
      </c>
      <c r="C29" s="260">
        <v>8.48</v>
      </c>
      <c r="D29" s="260">
        <v>8.5</v>
      </c>
    </row>
    <row r="30" spans="1:12" ht="15.75" x14ac:dyDescent="0.25">
      <c r="A30" s="260">
        <v>9.2799999999999994</v>
      </c>
      <c r="B30" s="260">
        <v>9.3000000000000007</v>
      </c>
      <c r="C30" s="260">
        <v>10.08</v>
      </c>
      <c r="D30" s="260">
        <v>10.1</v>
      </c>
    </row>
    <row r="31" spans="1:12" ht="15.75" x14ac:dyDescent="0.25">
      <c r="A31" s="260">
        <v>10.48</v>
      </c>
      <c r="B31" s="260">
        <v>10.5</v>
      </c>
      <c r="C31" s="260">
        <v>11.28</v>
      </c>
      <c r="D31" s="260">
        <v>11.3</v>
      </c>
    </row>
    <row r="32" spans="1:12" ht="15.75" x14ac:dyDescent="0.25">
      <c r="A32" s="260">
        <v>12.08</v>
      </c>
      <c r="B32" s="260">
        <v>12.1</v>
      </c>
      <c r="C32" s="260">
        <v>12.48</v>
      </c>
      <c r="D32" s="260">
        <v>12.5</v>
      </c>
    </row>
    <row r="33" spans="1:4" ht="15.75" x14ac:dyDescent="0.25">
      <c r="A33" s="260">
        <v>13.28</v>
      </c>
      <c r="B33" s="260">
        <v>13.3</v>
      </c>
      <c r="C33" s="260">
        <v>14.08</v>
      </c>
      <c r="D33" s="260">
        <v>14.1</v>
      </c>
    </row>
    <row r="34" spans="1:4" ht="15.75" x14ac:dyDescent="0.25">
      <c r="A34" s="260">
        <v>14.48</v>
      </c>
      <c r="B34" s="260">
        <v>14.5</v>
      </c>
      <c r="C34" s="260">
        <v>15.28</v>
      </c>
      <c r="D34" s="260">
        <v>15.3</v>
      </c>
    </row>
    <row r="35" spans="1:4" ht="15.75" x14ac:dyDescent="0.25">
      <c r="A35" s="260">
        <v>16.079999999999998</v>
      </c>
      <c r="B35" s="260">
        <v>16.100000000000001</v>
      </c>
      <c r="C35" s="260">
        <v>16.48</v>
      </c>
      <c r="D35" s="260">
        <v>16.5</v>
      </c>
    </row>
    <row r="36" spans="1:4" ht="15.75" x14ac:dyDescent="0.25">
      <c r="A36" s="260">
        <v>17.28</v>
      </c>
      <c r="B36" s="260">
        <v>17.3</v>
      </c>
      <c r="C36" s="260">
        <v>18.079999999999998</v>
      </c>
      <c r="D36" s="260">
        <v>18.100000000000001</v>
      </c>
    </row>
    <row r="37" spans="1:4" ht="15.75" x14ac:dyDescent="0.25">
      <c r="A37" s="260">
        <v>18.48</v>
      </c>
      <c r="B37" s="260">
        <v>18.5</v>
      </c>
      <c r="C37" s="260">
        <v>19.28</v>
      </c>
      <c r="D37" s="260">
        <v>19.3</v>
      </c>
    </row>
    <row r="38" spans="1:4" ht="15.75" x14ac:dyDescent="0.25">
      <c r="A38" s="260">
        <v>20.079999999999998</v>
      </c>
      <c r="B38" s="260">
        <v>20.100000000000001</v>
      </c>
      <c r="C38" s="260">
        <v>20.48</v>
      </c>
      <c r="D38" s="260">
        <v>20.5</v>
      </c>
    </row>
    <row r="39" spans="1:4" ht="15.75" x14ac:dyDescent="0.25">
      <c r="A39" s="260">
        <v>21.28</v>
      </c>
      <c r="B39" s="260"/>
      <c r="C39" s="260"/>
      <c r="D39" s="260"/>
    </row>
    <row r="40" spans="1:4" ht="15.75" x14ac:dyDescent="0.25">
      <c r="A40" s="260"/>
      <c r="B40" s="260"/>
      <c r="C40" s="260"/>
      <c r="D40" s="260"/>
    </row>
    <row r="41" spans="1:4" ht="15.75" x14ac:dyDescent="0.25">
      <c r="A41" s="554" t="s">
        <v>71</v>
      </c>
      <c r="B41" s="554"/>
      <c r="C41" s="554"/>
      <c r="D41" s="554"/>
    </row>
  </sheetData>
  <mergeCells count="21">
    <mergeCell ref="A2:L2"/>
    <mergeCell ref="A3:L3"/>
    <mergeCell ref="A4:L4"/>
    <mergeCell ref="A5:L5"/>
    <mergeCell ref="A6:L6"/>
    <mergeCell ref="K8:L8"/>
    <mergeCell ref="A7:D7"/>
    <mergeCell ref="E7:H7"/>
    <mergeCell ref="I7:L7"/>
    <mergeCell ref="A8:B8"/>
    <mergeCell ref="C8:D8"/>
    <mergeCell ref="E8:F8"/>
    <mergeCell ref="G8:H8"/>
    <mergeCell ref="I8:J8"/>
    <mergeCell ref="A41:D41"/>
    <mergeCell ref="A24:D24"/>
    <mergeCell ref="E24:H24"/>
    <mergeCell ref="I24:L24"/>
    <mergeCell ref="A25:D25"/>
    <mergeCell ref="A26:B26"/>
    <mergeCell ref="C26:D26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4" workbookViewId="0">
      <selection activeCell="H16" sqref="H16"/>
    </sheetView>
  </sheetViews>
  <sheetFormatPr defaultRowHeight="15" x14ac:dyDescent="0.25"/>
  <cols>
    <col min="1" max="1" width="7.5703125" style="79" customWidth="1"/>
    <col min="2" max="2" width="8.7109375" style="79" customWidth="1"/>
    <col min="3" max="3" width="7.7109375" style="79" customWidth="1"/>
    <col min="4" max="4" width="8.7109375" style="79" customWidth="1"/>
    <col min="5" max="5" width="8" style="79" customWidth="1"/>
    <col min="6" max="6" width="8.85546875" style="79" customWidth="1"/>
    <col min="7" max="7" width="7.28515625" style="79" customWidth="1"/>
    <col min="8" max="8" width="7.7109375" style="79" customWidth="1"/>
    <col min="9" max="9" width="9.140625" style="79" customWidth="1"/>
    <col min="10" max="10" width="7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1242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x14ac:dyDescent="0.25">
      <c r="A8" s="817" t="s">
        <v>1224</v>
      </c>
      <c r="B8" s="818"/>
      <c r="C8" s="817" t="s">
        <v>1225</v>
      </c>
      <c r="D8" s="818"/>
      <c r="E8" s="817" t="s">
        <v>1224</v>
      </c>
      <c r="F8" s="818"/>
      <c r="G8" s="817" t="s">
        <v>1225</v>
      </c>
      <c r="H8" s="818"/>
      <c r="I8" s="817" t="s">
        <v>1224</v>
      </c>
      <c r="J8" s="818"/>
      <c r="K8" s="817" t="s">
        <v>1225</v>
      </c>
      <c r="L8" s="818"/>
    </row>
    <row r="9" spans="1:15" x14ac:dyDescent="0.25">
      <c r="A9" s="85" t="s">
        <v>10</v>
      </c>
      <c r="B9" s="85" t="s">
        <v>11</v>
      </c>
      <c r="C9" s="85" t="s">
        <v>10</v>
      </c>
      <c r="D9" s="85" t="s">
        <v>11</v>
      </c>
      <c r="E9" s="85" t="s">
        <v>10</v>
      </c>
      <c r="F9" s="85" t="s">
        <v>11</v>
      </c>
      <c r="G9" s="85" t="s">
        <v>10</v>
      </c>
      <c r="H9" s="85" t="s">
        <v>11</v>
      </c>
      <c r="I9" s="85" t="s">
        <v>10</v>
      </c>
      <c r="J9" s="85" t="s">
        <v>11</v>
      </c>
      <c r="K9" s="85" t="s">
        <v>10</v>
      </c>
      <c r="L9" s="85" t="s">
        <v>11</v>
      </c>
    </row>
    <row r="10" spans="1:15" x14ac:dyDescent="0.25">
      <c r="A10" s="159"/>
      <c r="B10" s="159" t="s">
        <v>734</v>
      </c>
      <c r="C10" s="159" t="s">
        <v>1209</v>
      </c>
      <c r="D10" s="183" t="s">
        <v>547</v>
      </c>
      <c r="E10" s="185"/>
      <c r="F10" s="186" t="s">
        <v>1226</v>
      </c>
      <c r="G10" s="185" t="s">
        <v>1260</v>
      </c>
      <c r="H10" s="185" t="s">
        <v>515</v>
      </c>
      <c r="I10" s="160"/>
      <c r="J10" s="159" t="s">
        <v>1227</v>
      </c>
      <c r="K10" s="159" t="s">
        <v>480</v>
      </c>
      <c r="L10" s="159" t="s">
        <v>1228</v>
      </c>
    </row>
    <row r="11" spans="1:15" x14ac:dyDescent="0.25">
      <c r="A11" s="159" t="s">
        <v>1210</v>
      </c>
      <c r="B11" s="159" t="s">
        <v>211</v>
      </c>
      <c r="C11" s="159" t="s">
        <v>1211</v>
      </c>
      <c r="D11" s="183" t="s">
        <v>1212</v>
      </c>
      <c r="E11" s="185" t="s">
        <v>340</v>
      </c>
      <c r="F11" s="185" t="s">
        <v>341</v>
      </c>
      <c r="G11" s="185" t="s">
        <v>1261</v>
      </c>
      <c r="H11" s="185" t="s">
        <v>1298</v>
      </c>
      <c r="I11" s="160" t="s">
        <v>243</v>
      </c>
      <c r="J11" s="159" t="s">
        <v>434</v>
      </c>
      <c r="K11" s="159" t="s">
        <v>637</v>
      </c>
      <c r="L11" s="159" t="s">
        <v>1229</v>
      </c>
    </row>
    <row r="12" spans="1:15" x14ac:dyDescent="0.25">
      <c r="A12" s="159" t="s">
        <v>461</v>
      </c>
      <c r="B12" s="159" t="s">
        <v>311</v>
      </c>
      <c r="C12" s="159" t="s">
        <v>280</v>
      </c>
      <c r="D12" s="183" t="s">
        <v>497</v>
      </c>
      <c r="E12" s="185" t="s">
        <v>1262</v>
      </c>
      <c r="F12" s="185" t="s">
        <v>214</v>
      </c>
      <c r="G12" s="185" t="s">
        <v>410</v>
      </c>
      <c r="H12" s="185" t="s">
        <v>1263</v>
      </c>
      <c r="I12" s="160" t="s">
        <v>344</v>
      </c>
      <c r="J12" s="159" t="s">
        <v>345</v>
      </c>
      <c r="K12" s="159" t="s">
        <v>1230</v>
      </c>
      <c r="L12" s="159" t="s">
        <v>554</v>
      </c>
    </row>
    <row r="13" spans="1:15" x14ac:dyDescent="0.25">
      <c r="A13" s="159" t="s">
        <v>1213</v>
      </c>
      <c r="B13" s="159" t="s">
        <v>1214</v>
      </c>
      <c r="C13" s="159" t="s">
        <v>250</v>
      </c>
      <c r="D13" s="183" t="s">
        <v>557</v>
      </c>
      <c r="E13" s="185" t="s">
        <v>1264</v>
      </c>
      <c r="F13" s="185" t="s">
        <v>315</v>
      </c>
      <c r="G13" s="185" t="s">
        <v>284</v>
      </c>
      <c r="H13" s="185" t="s">
        <v>559</v>
      </c>
      <c r="I13" s="160" t="s">
        <v>412</v>
      </c>
      <c r="J13" s="159" t="s">
        <v>217</v>
      </c>
      <c r="K13" s="159" t="s">
        <v>1231</v>
      </c>
      <c r="L13" s="159" t="s">
        <v>520</v>
      </c>
    </row>
    <row r="14" spans="1:15" x14ac:dyDescent="0.25">
      <c r="A14" s="159" t="s">
        <v>1215</v>
      </c>
      <c r="B14" s="159" t="s">
        <v>560</v>
      </c>
      <c r="C14" s="159" t="s">
        <v>352</v>
      </c>
      <c r="D14" s="183" t="s">
        <v>353</v>
      </c>
      <c r="E14" s="185" t="s">
        <v>691</v>
      </c>
      <c r="F14" s="185" t="s">
        <v>1265</v>
      </c>
      <c r="G14" s="185" t="s">
        <v>254</v>
      </c>
      <c r="H14" s="185" t="s">
        <v>565</v>
      </c>
      <c r="I14" s="160" t="s">
        <v>1232</v>
      </c>
      <c r="J14" s="159" t="s">
        <v>319</v>
      </c>
      <c r="K14" s="159" t="s">
        <v>1233</v>
      </c>
      <c r="L14" s="159" t="s">
        <v>563</v>
      </c>
    </row>
    <row r="15" spans="1:15" x14ac:dyDescent="0.25">
      <c r="A15" s="159" t="s">
        <v>1216</v>
      </c>
      <c r="B15" s="159" t="s">
        <v>467</v>
      </c>
      <c r="C15" s="159" t="s">
        <v>572</v>
      </c>
      <c r="D15" s="183" t="s">
        <v>223</v>
      </c>
      <c r="E15" s="185" t="s">
        <v>485</v>
      </c>
      <c r="F15" s="185" t="s">
        <v>568</v>
      </c>
      <c r="G15" s="188" t="s">
        <v>356</v>
      </c>
      <c r="H15" s="188" t="s">
        <v>357</v>
      </c>
      <c r="I15" s="160" t="s">
        <v>569</v>
      </c>
      <c r="J15" s="159" t="s">
        <v>1234</v>
      </c>
      <c r="K15" s="159" t="s">
        <v>258</v>
      </c>
      <c r="L15" s="159" t="s">
        <v>1235</v>
      </c>
      <c r="O15" s="80"/>
    </row>
    <row r="16" spans="1:15" x14ac:dyDescent="0.25">
      <c r="A16" s="159" t="s">
        <v>1217</v>
      </c>
      <c r="B16" s="159" t="s">
        <v>1218</v>
      </c>
      <c r="C16" s="159" t="s">
        <v>1219</v>
      </c>
      <c r="D16" s="183" t="s">
        <v>327</v>
      </c>
      <c r="E16" s="185" t="s">
        <v>1266</v>
      </c>
      <c r="F16" s="185" t="s">
        <v>1267</v>
      </c>
      <c r="G16" s="188" t="s">
        <v>578</v>
      </c>
      <c r="H16" s="188" t="s">
        <v>226</v>
      </c>
      <c r="I16" s="160" t="s">
        <v>576</v>
      </c>
      <c r="J16" s="159" t="s">
        <v>417</v>
      </c>
      <c r="K16" s="159" t="s">
        <v>360</v>
      </c>
      <c r="L16" s="159" t="s">
        <v>361</v>
      </c>
    </row>
    <row r="17" spans="1:12" x14ac:dyDescent="0.25">
      <c r="A17" s="159" t="s">
        <v>296</v>
      </c>
      <c r="B17" s="159" t="s">
        <v>643</v>
      </c>
      <c r="C17" s="159" t="s">
        <v>614</v>
      </c>
      <c r="D17" s="183" t="s">
        <v>682</v>
      </c>
      <c r="E17" s="185" t="s">
        <v>580</v>
      </c>
      <c r="F17" s="185" t="s">
        <v>1268</v>
      </c>
      <c r="G17" s="185" t="s">
        <v>475</v>
      </c>
      <c r="H17" s="185" t="s">
        <v>331</v>
      </c>
      <c r="I17" s="160" t="s">
        <v>1236</v>
      </c>
      <c r="J17" s="159" t="s">
        <v>1237</v>
      </c>
      <c r="K17" s="159" t="s">
        <v>595</v>
      </c>
      <c r="L17" s="159" t="s">
        <v>229</v>
      </c>
    </row>
    <row r="18" spans="1:12" x14ac:dyDescent="0.25">
      <c r="A18" s="159" t="s">
        <v>587</v>
      </c>
      <c r="B18" s="159" t="s">
        <v>1220</v>
      </c>
      <c r="C18" s="159" t="s">
        <v>597</v>
      </c>
      <c r="D18" s="183" t="s">
        <v>1221</v>
      </c>
      <c r="E18" s="185" t="s">
        <v>300</v>
      </c>
      <c r="F18" s="185" t="s">
        <v>477</v>
      </c>
      <c r="G18" s="185" t="s">
        <v>587</v>
      </c>
      <c r="H18" s="185" t="s">
        <v>1269</v>
      </c>
      <c r="I18" s="160" t="s">
        <v>478</v>
      </c>
      <c r="J18" s="159" t="s">
        <v>659</v>
      </c>
      <c r="K18" s="159" t="s">
        <v>1238</v>
      </c>
      <c r="L18" s="159" t="s">
        <v>335</v>
      </c>
    </row>
    <row r="19" spans="1:12" x14ac:dyDescent="0.25">
      <c r="A19" s="159" t="s">
        <v>368</v>
      </c>
      <c r="B19" s="159" t="s">
        <v>369</v>
      </c>
      <c r="C19" s="159" t="s">
        <v>714</v>
      </c>
      <c r="D19" s="183" t="s">
        <v>1222</v>
      </c>
      <c r="E19" s="185" t="s">
        <v>270</v>
      </c>
      <c r="F19" s="185" t="s">
        <v>1270</v>
      </c>
      <c r="G19" s="187" t="s">
        <v>1271</v>
      </c>
      <c r="H19" s="185" t="s">
        <v>1299</v>
      </c>
      <c r="I19" s="160" t="s">
        <v>304</v>
      </c>
      <c r="J19" s="159" t="s">
        <v>1239</v>
      </c>
      <c r="K19" s="159" t="s">
        <v>1240</v>
      </c>
      <c r="L19" s="159"/>
    </row>
    <row r="20" spans="1:12" x14ac:dyDescent="0.25">
      <c r="A20" s="159" t="s">
        <v>1223</v>
      </c>
      <c r="B20" s="159"/>
      <c r="C20" s="159"/>
      <c r="D20" s="183"/>
      <c r="E20" s="186" t="s">
        <v>1300</v>
      </c>
      <c r="F20" s="185"/>
      <c r="G20" s="189"/>
      <c r="H20" s="186"/>
      <c r="I20" s="160"/>
      <c r="J20" s="159"/>
      <c r="K20" s="159"/>
      <c r="L20" s="159"/>
    </row>
    <row r="21" spans="1:12" x14ac:dyDescent="0.25">
      <c r="A21" s="824" t="s">
        <v>1180</v>
      </c>
      <c r="B21" s="825"/>
      <c r="C21" s="825"/>
      <c r="D21" s="826"/>
      <c r="E21" s="824" t="s">
        <v>1180</v>
      </c>
      <c r="F21" s="825"/>
      <c r="G21" s="825"/>
      <c r="H21" s="826"/>
      <c r="I21" s="824" t="s">
        <v>1241</v>
      </c>
      <c r="J21" s="825"/>
      <c r="K21" s="825"/>
      <c r="L21" s="826"/>
    </row>
    <row r="22" spans="1:12" ht="15.75" x14ac:dyDescent="0.25">
      <c r="A22" s="827" t="s">
        <v>1162</v>
      </c>
      <c r="B22" s="828"/>
      <c r="C22" s="828"/>
      <c r="D22" s="829"/>
      <c r="E22" s="535" t="s">
        <v>31</v>
      </c>
      <c r="F22" s="536"/>
      <c r="G22" s="536"/>
      <c r="H22" s="537"/>
      <c r="I22" s="535" t="s">
        <v>1165</v>
      </c>
      <c r="J22" s="536"/>
      <c r="K22" s="536"/>
      <c r="L22" s="537"/>
    </row>
    <row r="23" spans="1:12" x14ac:dyDescent="0.25">
      <c r="A23" s="817" t="s">
        <v>1224</v>
      </c>
      <c r="B23" s="818"/>
      <c r="C23" s="817" t="s">
        <v>1225</v>
      </c>
      <c r="D23" s="818"/>
      <c r="E23" s="817" t="s">
        <v>1224</v>
      </c>
      <c r="F23" s="818"/>
      <c r="G23" s="817" t="s">
        <v>1225</v>
      </c>
      <c r="H23" s="818"/>
      <c r="I23" s="817" t="s">
        <v>1224</v>
      </c>
      <c r="J23" s="818"/>
      <c r="K23" s="817" t="s">
        <v>1225</v>
      </c>
      <c r="L23" s="818"/>
    </row>
    <row r="24" spans="1:12" x14ac:dyDescent="0.25">
      <c r="A24" s="85" t="s">
        <v>10</v>
      </c>
      <c r="B24" s="85" t="s">
        <v>11</v>
      </c>
      <c r="C24" s="85" t="s">
        <v>10</v>
      </c>
      <c r="D24" s="85" t="s">
        <v>11</v>
      </c>
      <c r="E24" s="85" t="s">
        <v>10</v>
      </c>
      <c r="F24" s="85" t="s">
        <v>11</v>
      </c>
      <c r="G24" s="85" t="s">
        <v>10</v>
      </c>
      <c r="H24" s="85" t="s">
        <v>11</v>
      </c>
      <c r="I24" s="85" t="s">
        <v>10</v>
      </c>
      <c r="J24" s="85" t="s">
        <v>11</v>
      </c>
      <c r="K24" s="85" t="s">
        <v>10</v>
      </c>
      <c r="L24" s="85" t="s">
        <v>11</v>
      </c>
    </row>
    <row r="25" spans="1:12" x14ac:dyDescent="0.25">
      <c r="A25" s="159"/>
      <c r="B25" s="159" t="s">
        <v>1243</v>
      </c>
      <c r="C25" s="159" t="s">
        <v>1244</v>
      </c>
      <c r="D25" s="159" t="s">
        <v>307</v>
      </c>
      <c r="E25" s="159"/>
      <c r="F25" s="159"/>
      <c r="G25" s="159"/>
      <c r="H25" s="159" t="s">
        <v>402</v>
      </c>
      <c r="I25" s="161"/>
      <c r="J25" s="159"/>
      <c r="K25" s="159"/>
      <c r="L25" s="159" t="s">
        <v>1259</v>
      </c>
    </row>
    <row r="26" spans="1:12" x14ac:dyDescent="0.25">
      <c r="A26" s="159" t="s">
        <v>276</v>
      </c>
      <c r="B26" s="159" t="s">
        <v>549</v>
      </c>
      <c r="C26" s="159" t="s">
        <v>1245</v>
      </c>
      <c r="D26" s="159" t="s">
        <v>460</v>
      </c>
      <c r="E26" s="159" t="s">
        <v>1209</v>
      </c>
      <c r="F26" s="159" t="s">
        <v>547</v>
      </c>
      <c r="G26" s="159" t="s">
        <v>1210</v>
      </c>
      <c r="H26" s="159" t="s">
        <v>211</v>
      </c>
      <c r="I26" s="159" t="s">
        <v>1260</v>
      </c>
      <c r="J26" s="159" t="s">
        <v>515</v>
      </c>
      <c r="K26" s="159" t="s">
        <v>340</v>
      </c>
      <c r="L26" s="159" t="s">
        <v>341</v>
      </c>
    </row>
    <row r="27" spans="1:12" x14ac:dyDescent="0.25">
      <c r="A27" s="159" t="s">
        <v>247</v>
      </c>
      <c r="B27" s="159" t="s">
        <v>553</v>
      </c>
      <c r="C27" s="159" t="s">
        <v>651</v>
      </c>
      <c r="D27" s="159" t="s">
        <v>556</v>
      </c>
      <c r="E27" s="159" t="s">
        <v>1211</v>
      </c>
      <c r="F27" s="159" t="s">
        <v>1212</v>
      </c>
      <c r="G27" s="159" t="s">
        <v>461</v>
      </c>
      <c r="H27" s="159" t="s">
        <v>311</v>
      </c>
      <c r="I27" s="159" t="s">
        <v>1261</v>
      </c>
      <c r="J27" s="159" t="s">
        <v>593</v>
      </c>
      <c r="K27" s="159" t="s">
        <v>1262</v>
      </c>
      <c r="L27" s="159" t="s">
        <v>214</v>
      </c>
    </row>
    <row r="28" spans="1:12" x14ac:dyDescent="0.25">
      <c r="A28" s="159" t="s">
        <v>348</v>
      </c>
      <c r="B28" s="159" t="s">
        <v>349</v>
      </c>
      <c r="C28" s="159" t="s">
        <v>482</v>
      </c>
      <c r="D28" s="159" t="s">
        <v>561</v>
      </c>
      <c r="E28" s="159" t="s">
        <v>280</v>
      </c>
      <c r="F28" s="159" t="s">
        <v>497</v>
      </c>
      <c r="G28" s="159" t="s">
        <v>1213</v>
      </c>
      <c r="H28" s="159" t="s">
        <v>1214</v>
      </c>
      <c r="I28" s="159" t="s">
        <v>410</v>
      </c>
      <c r="J28" s="159" t="s">
        <v>1263</v>
      </c>
      <c r="K28" s="159" t="s">
        <v>1264</v>
      </c>
      <c r="L28" s="159" t="s">
        <v>315</v>
      </c>
    </row>
    <row r="29" spans="1:12" x14ac:dyDescent="0.25">
      <c r="A29" s="159" t="s">
        <v>1246</v>
      </c>
      <c r="B29" s="159" t="s">
        <v>220</v>
      </c>
      <c r="C29" s="159" t="s">
        <v>564</v>
      </c>
      <c r="D29" s="159" t="s">
        <v>1247</v>
      </c>
      <c r="E29" s="159" t="s">
        <v>250</v>
      </c>
      <c r="F29" s="159" t="s">
        <v>557</v>
      </c>
      <c r="G29" s="159" t="s">
        <v>1215</v>
      </c>
      <c r="H29" s="159" t="s">
        <v>560</v>
      </c>
      <c r="I29" s="159" t="s">
        <v>284</v>
      </c>
      <c r="J29" s="159" t="s">
        <v>559</v>
      </c>
      <c r="K29" s="159" t="s">
        <v>691</v>
      </c>
      <c r="L29" s="159" t="s">
        <v>1265</v>
      </c>
    </row>
    <row r="30" spans="1:12" x14ac:dyDescent="0.25">
      <c r="A30" s="159" t="s">
        <v>672</v>
      </c>
      <c r="B30" s="159" t="s">
        <v>323</v>
      </c>
      <c r="C30" s="159" t="s">
        <v>292</v>
      </c>
      <c r="D30" s="159" t="s">
        <v>1248</v>
      </c>
      <c r="E30" s="159" t="s">
        <v>352</v>
      </c>
      <c r="F30" s="159" t="s">
        <v>353</v>
      </c>
      <c r="G30" s="159" t="s">
        <v>1216</v>
      </c>
      <c r="H30" s="159" t="s">
        <v>467</v>
      </c>
      <c r="I30" s="159" t="s">
        <v>254</v>
      </c>
      <c r="J30" s="159" t="s">
        <v>565</v>
      </c>
      <c r="K30" s="159" t="s">
        <v>485</v>
      </c>
      <c r="L30" s="159" t="s">
        <v>568</v>
      </c>
    </row>
    <row r="31" spans="1:12" x14ac:dyDescent="0.25">
      <c r="A31" s="159" t="s">
        <v>488</v>
      </c>
      <c r="B31" s="159" t="s">
        <v>1249</v>
      </c>
      <c r="C31" s="159" t="s">
        <v>262</v>
      </c>
      <c r="D31" s="159" t="s">
        <v>489</v>
      </c>
      <c r="E31" s="159" t="s">
        <v>572</v>
      </c>
      <c r="F31" s="159" t="s">
        <v>223</v>
      </c>
      <c r="G31" s="159" t="s">
        <v>1217</v>
      </c>
      <c r="H31" s="159" t="s">
        <v>1218</v>
      </c>
      <c r="I31" s="159" t="s">
        <v>356</v>
      </c>
      <c r="J31" s="159" t="s">
        <v>357</v>
      </c>
      <c r="K31" s="159" t="s">
        <v>1266</v>
      </c>
      <c r="L31" s="159" t="s">
        <v>1267</v>
      </c>
    </row>
    <row r="32" spans="1:12" x14ac:dyDescent="0.25">
      <c r="A32" s="159" t="s">
        <v>582</v>
      </c>
      <c r="B32" s="159" t="s">
        <v>1250</v>
      </c>
      <c r="C32" s="159" t="s">
        <v>364</v>
      </c>
      <c r="D32" s="159" t="s">
        <v>1251</v>
      </c>
      <c r="E32" s="159" t="s">
        <v>1219</v>
      </c>
      <c r="F32" s="159" t="s">
        <v>327</v>
      </c>
      <c r="G32" s="159" t="s">
        <v>296</v>
      </c>
      <c r="H32" s="159" t="s">
        <v>643</v>
      </c>
      <c r="I32" s="159" t="s">
        <v>578</v>
      </c>
      <c r="J32" s="159" t="s">
        <v>226</v>
      </c>
      <c r="K32" s="159" t="s">
        <v>580</v>
      </c>
      <c r="L32" s="159" t="s">
        <v>1268</v>
      </c>
    </row>
    <row r="33" spans="1:12" x14ac:dyDescent="0.25">
      <c r="A33" s="159" t="s">
        <v>1252</v>
      </c>
      <c r="B33" s="159" t="s">
        <v>1253</v>
      </c>
      <c r="C33" s="159" t="s">
        <v>425</v>
      </c>
      <c r="D33" s="159" t="s">
        <v>232</v>
      </c>
      <c r="E33" s="159" t="s">
        <v>614</v>
      </c>
      <c r="F33" s="159" t="s">
        <v>682</v>
      </c>
      <c r="G33" s="159" t="s">
        <v>587</v>
      </c>
      <c r="H33" s="159" t="s">
        <v>1220</v>
      </c>
      <c r="I33" s="159" t="s">
        <v>475</v>
      </c>
      <c r="J33" s="159" t="s">
        <v>331</v>
      </c>
      <c r="K33" s="159" t="s">
        <v>300</v>
      </c>
      <c r="L33" s="159" t="s">
        <v>477</v>
      </c>
    </row>
    <row r="34" spans="1:12" x14ac:dyDescent="0.25">
      <c r="A34" s="159" t="s">
        <v>589</v>
      </c>
      <c r="B34" s="159" t="s">
        <v>492</v>
      </c>
      <c r="C34" s="159" t="s">
        <v>1254</v>
      </c>
      <c r="D34" s="159" t="s">
        <v>1255</v>
      </c>
      <c r="E34" s="159" t="s">
        <v>597</v>
      </c>
      <c r="F34" s="159" t="s">
        <v>1221</v>
      </c>
      <c r="G34" s="159" t="s">
        <v>368</v>
      </c>
      <c r="H34" s="159" t="s">
        <v>369</v>
      </c>
      <c r="I34" s="159" t="s">
        <v>587</v>
      </c>
      <c r="J34" s="159" t="s">
        <v>1269</v>
      </c>
      <c r="K34" s="159" t="s">
        <v>270</v>
      </c>
      <c r="L34" s="159" t="s">
        <v>1270</v>
      </c>
    </row>
    <row r="35" spans="1:12" x14ac:dyDescent="0.25">
      <c r="A35" s="159" t="s">
        <v>1256</v>
      </c>
      <c r="B35" s="159" t="s">
        <v>608</v>
      </c>
      <c r="C35" s="159" t="s">
        <v>1257</v>
      </c>
      <c r="D35" s="159"/>
      <c r="E35" s="159" t="s">
        <v>714</v>
      </c>
      <c r="F35" s="159" t="s">
        <v>1222</v>
      </c>
      <c r="G35" s="159" t="s">
        <v>1223</v>
      </c>
      <c r="H35" s="159"/>
      <c r="I35" s="159" t="s">
        <v>1271</v>
      </c>
      <c r="J35" s="159"/>
      <c r="K35" s="159"/>
      <c r="L35" s="159"/>
    </row>
    <row r="36" spans="1:12" ht="15.75" thickBot="1" x14ac:dyDescent="0.3">
      <c r="A36" s="814" t="s">
        <v>1258</v>
      </c>
      <c r="B36" s="815"/>
      <c r="C36" s="815"/>
      <c r="D36" s="816"/>
      <c r="E36" s="814" t="s">
        <v>95</v>
      </c>
      <c r="F36" s="822"/>
      <c r="G36" s="822"/>
      <c r="H36" s="823"/>
      <c r="I36" s="819" t="s">
        <v>1272</v>
      </c>
      <c r="J36" s="819"/>
      <c r="K36" s="819"/>
      <c r="L36" s="819"/>
    </row>
    <row r="37" spans="1:12" ht="15.75" x14ac:dyDescent="0.25">
      <c r="A37" s="535" t="s">
        <v>1164</v>
      </c>
      <c r="B37" s="536"/>
      <c r="C37" s="536"/>
      <c r="D37" s="537"/>
      <c r="E37" s="761"/>
      <c r="F37" s="762"/>
      <c r="G37" s="762"/>
      <c r="H37" s="762"/>
      <c r="I37" s="783"/>
      <c r="J37" s="783"/>
      <c r="K37" s="783"/>
      <c r="L37" s="783"/>
    </row>
    <row r="38" spans="1:12" x14ac:dyDescent="0.25">
      <c r="A38" s="817" t="s">
        <v>1224</v>
      </c>
      <c r="B38" s="818"/>
      <c r="C38" s="817" t="s">
        <v>1225</v>
      </c>
      <c r="D38" s="818"/>
      <c r="E38" s="780"/>
      <c r="F38" s="781"/>
      <c r="G38" s="781"/>
      <c r="H38" s="781"/>
      <c r="I38" s="752"/>
      <c r="J38" s="752"/>
      <c r="K38" s="752"/>
      <c r="L38" s="752"/>
    </row>
    <row r="39" spans="1:12" x14ac:dyDescent="0.25">
      <c r="A39" s="85" t="s">
        <v>10</v>
      </c>
      <c r="B39" s="85" t="s">
        <v>11</v>
      </c>
      <c r="C39" s="85" t="s">
        <v>10</v>
      </c>
      <c r="D39" s="85" t="s">
        <v>11</v>
      </c>
      <c r="E39" s="152"/>
      <c r="F39" s="153"/>
      <c r="G39" s="153"/>
      <c r="H39" s="153"/>
      <c r="I39" s="154"/>
      <c r="J39" s="154"/>
      <c r="K39" s="154"/>
      <c r="L39" s="154"/>
    </row>
    <row r="40" spans="1:12" x14ac:dyDescent="0.25">
      <c r="A40" s="161"/>
      <c r="B40" s="159"/>
      <c r="C40" s="159"/>
      <c r="D40" s="159" t="s">
        <v>544</v>
      </c>
      <c r="E40" s="184"/>
      <c r="F40" s="163"/>
      <c r="G40" s="163"/>
      <c r="H40" s="163"/>
      <c r="I40" s="156"/>
      <c r="J40" s="157"/>
      <c r="K40" s="156"/>
      <c r="L40" s="156"/>
    </row>
    <row r="41" spans="1:12" x14ac:dyDescent="0.25">
      <c r="A41" s="159" t="s">
        <v>480</v>
      </c>
      <c r="B41" s="159" t="s">
        <v>1228</v>
      </c>
      <c r="C41" s="159" t="s">
        <v>243</v>
      </c>
      <c r="D41" s="159" t="s">
        <v>1273</v>
      </c>
      <c r="E41" s="162"/>
      <c r="F41" s="163"/>
      <c r="G41" s="163"/>
      <c r="H41" s="163"/>
      <c r="I41" s="158"/>
      <c r="J41" s="155"/>
      <c r="K41" s="155"/>
      <c r="L41" s="155"/>
    </row>
    <row r="42" spans="1:12" x14ac:dyDescent="0.25">
      <c r="A42" s="159" t="s">
        <v>637</v>
      </c>
      <c r="B42" s="159" t="s">
        <v>551</v>
      </c>
      <c r="C42" s="159" t="s">
        <v>344</v>
      </c>
      <c r="D42" s="159" t="s">
        <v>345</v>
      </c>
      <c r="E42" s="162"/>
      <c r="F42" s="163"/>
      <c r="G42" s="163"/>
      <c r="H42" s="163"/>
      <c r="I42" s="155"/>
      <c r="J42" s="155"/>
      <c r="K42" s="155"/>
      <c r="L42" s="155"/>
    </row>
    <row r="43" spans="1:12" x14ac:dyDescent="0.25">
      <c r="A43" s="159" t="s">
        <v>1230</v>
      </c>
      <c r="B43" s="159" t="s">
        <v>554</v>
      </c>
      <c r="C43" s="159" t="s">
        <v>412</v>
      </c>
      <c r="D43" s="159" t="s">
        <v>217</v>
      </c>
      <c r="E43" s="162"/>
      <c r="F43" s="163"/>
      <c r="G43" s="163"/>
      <c r="H43" s="163"/>
      <c r="I43" s="155"/>
      <c r="J43" s="155"/>
      <c r="K43" s="155"/>
      <c r="L43" s="155"/>
    </row>
    <row r="44" spans="1:12" x14ac:dyDescent="0.25">
      <c r="A44" s="159" t="s">
        <v>1231</v>
      </c>
      <c r="B44" s="159" t="s">
        <v>520</v>
      </c>
      <c r="C44" s="159" t="s">
        <v>1232</v>
      </c>
      <c r="D44" s="159" t="s">
        <v>319</v>
      </c>
      <c r="E44" s="162"/>
      <c r="F44" s="163"/>
      <c r="G44" s="163"/>
      <c r="H44" s="163"/>
      <c r="I44" s="155"/>
      <c r="J44" s="155"/>
      <c r="K44" s="155"/>
      <c r="L44" s="155"/>
    </row>
    <row r="45" spans="1:12" x14ac:dyDescent="0.25">
      <c r="A45" s="159" t="s">
        <v>1233</v>
      </c>
      <c r="B45" s="159" t="s">
        <v>563</v>
      </c>
      <c r="C45" s="159" t="s">
        <v>569</v>
      </c>
      <c r="D45" s="159" t="s">
        <v>1234</v>
      </c>
      <c r="E45" s="162"/>
      <c r="F45" s="163"/>
      <c r="G45" s="163"/>
      <c r="H45" s="163"/>
      <c r="I45" s="155"/>
      <c r="J45" s="155"/>
      <c r="K45" s="155"/>
      <c r="L45" s="155"/>
    </row>
    <row r="46" spans="1:12" x14ac:dyDescent="0.25">
      <c r="A46" s="159" t="s">
        <v>258</v>
      </c>
      <c r="B46" s="159" t="s">
        <v>1235</v>
      </c>
      <c r="C46" s="159" t="s">
        <v>576</v>
      </c>
      <c r="D46" s="159" t="s">
        <v>417</v>
      </c>
      <c r="E46" s="162"/>
      <c r="F46" s="163"/>
      <c r="G46" s="163"/>
      <c r="H46" s="163"/>
      <c r="I46" s="155"/>
      <c r="J46" s="155"/>
      <c r="K46" s="155"/>
      <c r="L46" s="155"/>
    </row>
    <row r="47" spans="1:12" x14ac:dyDescent="0.25">
      <c r="A47" s="159" t="s">
        <v>360</v>
      </c>
      <c r="B47" s="159" t="s">
        <v>361</v>
      </c>
      <c r="C47" s="159" t="s">
        <v>1236</v>
      </c>
      <c r="D47" s="159" t="s">
        <v>1237</v>
      </c>
      <c r="E47" s="162"/>
      <c r="F47" s="163"/>
      <c r="G47" s="163"/>
      <c r="H47" s="163"/>
      <c r="I47" s="155"/>
      <c r="J47" s="155"/>
      <c r="K47" s="155"/>
      <c r="L47" s="155"/>
    </row>
    <row r="48" spans="1:12" x14ac:dyDescent="0.25">
      <c r="A48" s="159" t="s">
        <v>595</v>
      </c>
      <c r="B48" s="159" t="s">
        <v>229</v>
      </c>
      <c r="C48" s="159" t="s">
        <v>478</v>
      </c>
      <c r="D48" s="159" t="s">
        <v>659</v>
      </c>
      <c r="E48" s="162"/>
      <c r="F48" s="163"/>
      <c r="G48" s="163"/>
      <c r="H48" s="163"/>
      <c r="I48" s="155"/>
      <c r="J48" s="155"/>
      <c r="K48" s="155"/>
      <c r="L48" s="155"/>
    </row>
    <row r="49" spans="1:12" x14ac:dyDescent="0.25">
      <c r="A49" s="159" t="s">
        <v>1238</v>
      </c>
      <c r="B49" s="159" t="s">
        <v>335</v>
      </c>
      <c r="C49" s="159" t="s">
        <v>304</v>
      </c>
      <c r="D49" s="159" t="s">
        <v>1239</v>
      </c>
      <c r="E49" s="162"/>
      <c r="F49" s="163"/>
      <c r="G49" s="163"/>
      <c r="H49" s="163"/>
      <c r="I49" s="155"/>
      <c r="J49" s="155"/>
      <c r="K49" s="155"/>
      <c r="L49" s="155"/>
    </row>
    <row r="50" spans="1:12" x14ac:dyDescent="0.25">
      <c r="A50" s="159" t="s">
        <v>1240</v>
      </c>
      <c r="B50" s="159"/>
      <c r="C50" s="159"/>
      <c r="D50" s="159"/>
      <c r="E50" s="162"/>
      <c r="F50" s="163"/>
      <c r="G50" s="163"/>
      <c r="H50" s="163"/>
      <c r="I50" s="155"/>
      <c r="J50" s="155"/>
      <c r="K50" s="155"/>
      <c r="L50" s="155"/>
    </row>
    <row r="51" spans="1:12" x14ac:dyDescent="0.25">
      <c r="A51" s="819" t="s">
        <v>1272</v>
      </c>
      <c r="B51" s="819"/>
      <c r="C51" s="819"/>
      <c r="D51" s="819"/>
      <c r="E51" s="820"/>
      <c r="F51" s="821"/>
      <c r="G51" s="821"/>
      <c r="H51" s="821"/>
      <c r="I51" s="155"/>
      <c r="J51" s="155"/>
      <c r="K51" s="155"/>
      <c r="L51" s="155"/>
    </row>
    <row r="52" spans="1:12" x14ac:dyDescent="0.25">
      <c r="A52" s="80"/>
      <c r="B52" s="80"/>
      <c r="C52" s="80"/>
      <c r="D52" s="80"/>
    </row>
    <row r="53" spans="1:12" x14ac:dyDescent="0.25">
      <c r="A53" s="80"/>
      <c r="B53" s="80"/>
      <c r="C53" s="80"/>
      <c r="D53" s="80"/>
    </row>
    <row r="54" spans="1:12" x14ac:dyDescent="0.25">
      <c r="A54" s="80"/>
      <c r="B54" s="80"/>
      <c r="C54" s="80"/>
      <c r="D54" s="80"/>
    </row>
    <row r="55" spans="1:12" x14ac:dyDescent="0.25">
      <c r="A55" s="80"/>
      <c r="B55" s="80"/>
      <c r="C55" s="80"/>
      <c r="D55" s="80"/>
    </row>
    <row r="56" spans="1:12" x14ac:dyDescent="0.25">
      <c r="A56" s="80"/>
      <c r="B56" s="80"/>
      <c r="C56" s="80"/>
      <c r="D56" s="80"/>
    </row>
    <row r="57" spans="1:12" x14ac:dyDescent="0.25">
      <c r="A57" s="80"/>
      <c r="B57" s="80"/>
      <c r="C57" s="80"/>
      <c r="D57" s="80"/>
    </row>
    <row r="58" spans="1:12" x14ac:dyDescent="0.25">
      <c r="A58" s="80"/>
      <c r="B58" s="80"/>
      <c r="C58" s="80"/>
      <c r="D58" s="80"/>
    </row>
    <row r="59" spans="1:12" x14ac:dyDescent="0.25">
      <c r="A59" s="80"/>
      <c r="B59" s="80"/>
      <c r="C59" s="80"/>
      <c r="D59" s="80"/>
    </row>
    <row r="60" spans="1:12" x14ac:dyDescent="0.25">
      <c r="A60" s="80"/>
      <c r="B60" s="80"/>
      <c r="C60" s="80"/>
      <c r="D60" s="80"/>
    </row>
    <row r="61" spans="1:12" x14ac:dyDescent="0.25">
      <c r="A61" s="80"/>
      <c r="B61" s="80"/>
      <c r="C61" s="80"/>
      <c r="D61" s="80"/>
    </row>
    <row r="62" spans="1:12" x14ac:dyDescent="0.25">
      <c r="A62" s="80"/>
      <c r="B62" s="80"/>
      <c r="C62" s="80"/>
      <c r="D62" s="80"/>
    </row>
    <row r="63" spans="1:12" x14ac:dyDescent="0.25">
      <c r="A63" s="80"/>
      <c r="B63" s="80"/>
      <c r="C63" s="80"/>
      <c r="D63" s="80"/>
    </row>
    <row r="64" spans="1:12" x14ac:dyDescent="0.25">
      <c r="A64" s="80"/>
      <c r="B64" s="80"/>
      <c r="C64" s="80"/>
      <c r="D64" s="80"/>
    </row>
    <row r="65" spans="1:12" x14ac:dyDescent="0.25">
      <c r="A65" s="80"/>
      <c r="B65" s="80"/>
      <c r="C65" s="80"/>
      <c r="D65" s="80"/>
    </row>
    <row r="66" spans="1:12" x14ac:dyDescent="0.25">
      <c r="A66" s="80"/>
      <c r="B66" s="80"/>
      <c r="C66" s="80"/>
      <c r="D66" s="80"/>
    </row>
    <row r="67" spans="1:12" x14ac:dyDescent="0.25">
      <c r="A67" s="80"/>
      <c r="B67" s="80"/>
      <c r="C67" s="80"/>
      <c r="D67" s="80"/>
    </row>
    <row r="68" spans="1:12" x14ac:dyDescent="0.25">
      <c r="A68" s="80"/>
      <c r="B68" s="80"/>
      <c r="C68" s="80"/>
      <c r="D68" s="80"/>
    </row>
    <row r="71" spans="1:12" x14ac:dyDescent="0.25">
      <c r="A71" s="501"/>
      <c r="B71" s="501"/>
      <c r="C71" s="501"/>
      <c r="D71" s="501"/>
      <c r="E71" s="501"/>
      <c r="F71" s="501"/>
      <c r="G71" s="501"/>
      <c r="H71" s="501"/>
      <c r="I71" s="501"/>
      <c r="J71" s="501"/>
      <c r="K71" s="501"/>
      <c r="L71" s="501"/>
    </row>
    <row r="72" spans="1:12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x14ac:dyDescent="0.25">
      <c r="A73" s="502"/>
      <c r="B73" s="502"/>
      <c r="C73" s="502"/>
      <c r="D73" s="502"/>
      <c r="E73" s="502"/>
      <c r="F73" s="502"/>
      <c r="G73" s="502"/>
      <c r="H73" s="502"/>
      <c r="I73" s="502"/>
      <c r="J73" s="502"/>
      <c r="K73" s="502"/>
      <c r="L73" s="502"/>
    </row>
  </sheetData>
  <mergeCells count="42">
    <mergeCell ref="A1:L1"/>
    <mergeCell ref="A2:L2"/>
    <mergeCell ref="A3:L3"/>
    <mergeCell ref="A4:L4"/>
    <mergeCell ref="A5:L5"/>
    <mergeCell ref="K8:L8"/>
    <mergeCell ref="A7:D7"/>
    <mergeCell ref="E7:H7"/>
    <mergeCell ref="I7:L7"/>
    <mergeCell ref="A8:B8"/>
    <mergeCell ref="C8:D8"/>
    <mergeCell ref="E8:F8"/>
    <mergeCell ref="G8:H8"/>
    <mergeCell ref="I8:J8"/>
    <mergeCell ref="A21:D21"/>
    <mergeCell ref="E21:H21"/>
    <mergeCell ref="I21:L21"/>
    <mergeCell ref="E22:H22"/>
    <mergeCell ref="I22:L22"/>
    <mergeCell ref="A22:D22"/>
    <mergeCell ref="K23:L23"/>
    <mergeCell ref="E36:H36"/>
    <mergeCell ref="I36:L36"/>
    <mergeCell ref="A37:D37"/>
    <mergeCell ref="E37:H37"/>
    <mergeCell ref="I37:L37"/>
    <mergeCell ref="A23:B23"/>
    <mergeCell ref="C23:D23"/>
    <mergeCell ref="E23:F23"/>
    <mergeCell ref="G23:H23"/>
    <mergeCell ref="I23:J23"/>
    <mergeCell ref="A71:L71"/>
    <mergeCell ref="A73:L73"/>
    <mergeCell ref="A36:D36"/>
    <mergeCell ref="I38:J38"/>
    <mergeCell ref="K38:L38"/>
    <mergeCell ref="A38:B38"/>
    <mergeCell ref="C38:D38"/>
    <mergeCell ref="E38:F38"/>
    <mergeCell ref="G38:H38"/>
    <mergeCell ref="A51:D51"/>
    <mergeCell ref="E51:H51"/>
  </mergeCells>
  <pageMargins left="0.7" right="0.7" top="0.75" bottom="0.75" header="0.3" footer="0.3"/>
  <pageSetup paperSize="9" fitToWidth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H14" sqref="H14"/>
    </sheetView>
  </sheetViews>
  <sheetFormatPr defaultRowHeight="15" x14ac:dyDescent="0.25"/>
  <cols>
    <col min="1" max="1" width="7.5703125" style="79" customWidth="1"/>
    <col min="2" max="2" width="8.7109375" style="79" customWidth="1"/>
    <col min="3" max="3" width="7.7109375" style="79" customWidth="1"/>
    <col min="4" max="4" width="8.7109375" style="79" customWidth="1"/>
    <col min="5" max="5" width="8" style="79" customWidth="1"/>
    <col min="6" max="6" width="8.85546875" style="79" customWidth="1"/>
    <col min="7" max="7" width="7.28515625" style="79" customWidth="1"/>
    <col min="8" max="8" width="7.7109375" style="79" customWidth="1"/>
    <col min="9" max="9" width="9.140625" style="79" customWidth="1"/>
    <col min="10" max="10" width="7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1242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42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.75" x14ac:dyDescent="0.25">
      <c r="A8" s="531" t="s">
        <v>1224</v>
      </c>
      <c r="B8" s="532"/>
      <c r="C8" s="531" t="s">
        <v>1225</v>
      </c>
      <c r="D8" s="532"/>
      <c r="E8" s="531" t="s">
        <v>1224</v>
      </c>
      <c r="F8" s="532"/>
      <c r="G8" s="531" t="s">
        <v>1225</v>
      </c>
      <c r="H8" s="532"/>
      <c r="I8" s="531" t="s">
        <v>1224</v>
      </c>
      <c r="J8" s="532"/>
      <c r="K8" s="531" t="s">
        <v>1225</v>
      </c>
      <c r="L8" s="532"/>
    </row>
    <row r="9" spans="1:15" ht="15.75" x14ac:dyDescent="0.25">
      <c r="A9" s="190" t="s">
        <v>10</v>
      </c>
      <c r="B9" s="190" t="s">
        <v>11</v>
      </c>
      <c r="C9" s="190" t="s">
        <v>10</v>
      </c>
      <c r="D9" s="190" t="s">
        <v>11</v>
      </c>
      <c r="E9" s="190" t="s">
        <v>10</v>
      </c>
      <c r="F9" s="190" t="s">
        <v>11</v>
      </c>
      <c r="G9" s="190" t="s">
        <v>10</v>
      </c>
      <c r="H9" s="190" t="s">
        <v>11</v>
      </c>
      <c r="I9" s="190" t="s">
        <v>10</v>
      </c>
      <c r="J9" s="190" t="s">
        <v>11</v>
      </c>
      <c r="K9" s="190" t="s">
        <v>10</v>
      </c>
      <c r="L9" s="190" t="s">
        <v>11</v>
      </c>
    </row>
    <row r="10" spans="1:15" ht="15.75" x14ac:dyDescent="0.25">
      <c r="A10" s="334"/>
      <c r="B10" s="334" t="s">
        <v>773</v>
      </c>
      <c r="C10" s="334" t="s">
        <v>379</v>
      </c>
      <c r="D10" s="335" t="s">
        <v>380</v>
      </c>
      <c r="E10" s="210"/>
      <c r="F10" s="219" t="s">
        <v>1276</v>
      </c>
      <c r="G10" s="210" t="s">
        <v>1277</v>
      </c>
      <c r="H10" s="210" t="s">
        <v>1278</v>
      </c>
      <c r="I10" s="336"/>
      <c r="J10" s="334" t="s">
        <v>1011</v>
      </c>
      <c r="K10" s="334" t="s">
        <v>550</v>
      </c>
      <c r="L10" s="334" t="s">
        <v>1022</v>
      </c>
    </row>
    <row r="11" spans="1:15" ht="15.75" x14ac:dyDescent="0.25">
      <c r="A11" s="334" t="s">
        <v>459</v>
      </c>
      <c r="B11" s="334" t="s">
        <v>310</v>
      </c>
      <c r="C11" s="334" t="s">
        <v>460</v>
      </c>
      <c r="D11" s="335" t="s">
        <v>435</v>
      </c>
      <c r="E11" s="210" t="s">
        <v>1279</v>
      </c>
      <c r="F11" s="210" t="s">
        <v>343</v>
      </c>
      <c r="G11" s="210" t="s">
        <v>1262</v>
      </c>
      <c r="H11" s="210" t="s">
        <v>1280</v>
      </c>
      <c r="I11" s="336" t="s">
        <v>1301</v>
      </c>
      <c r="J11" s="334" t="s">
        <v>278</v>
      </c>
      <c r="K11" s="334" t="s">
        <v>246</v>
      </c>
      <c r="L11" s="334" t="s">
        <v>1302</v>
      </c>
    </row>
    <row r="12" spans="1:15" ht="15.75" x14ac:dyDescent="0.25">
      <c r="A12" s="334" t="s">
        <v>436</v>
      </c>
      <c r="B12" s="334" t="s">
        <v>437</v>
      </c>
      <c r="C12" s="334" t="s">
        <v>347</v>
      </c>
      <c r="D12" s="335" t="s">
        <v>463</v>
      </c>
      <c r="E12" s="210" t="s">
        <v>1281</v>
      </c>
      <c r="F12" s="210" t="s">
        <v>1263</v>
      </c>
      <c r="G12" s="210" t="s">
        <v>282</v>
      </c>
      <c r="H12" s="210" t="s">
        <v>1282</v>
      </c>
      <c r="I12" s="336" t="s">
        <v>1303</v>
      </c>
      <c r="J12" s="334" t="s">
        <v>651</v>
      </c>
      <c r="K12" s="334" t="s">
        <v>203</v>
      </c>
      <c r="L12" s="334" t="s">
        <v>1304</v>
      </c>
    </row>
    <row r="13" spans="1:15" ht="15.75" x14ac:dyDescent="0.25">
      <c r="A13" s="334" t="s">
        <v>519</v>
      </c>
      <c r="B13" s="334" t="s">
        <v>1274</v>
      </c>
      <c r="C13" s="334" t="s">
        <v>520</v>
      </c>
      <c r="D13" s="335" t="s">
        <v>510</v>
      </c>
      <c r="E13" s="210" t="s">
        <v>1283</v>
      </c>
      <c r="F13" s="210" t="s">
        <v>1284</v>
      </c>
      <c r="G13" s="210" t="s">
        <v>1215</v>
      </c>
      <c r="H13" s="210" t="s">
        <v>1285</v>
      </c>
      <c r="I13" s="336" t="s">
        <v>1305</v>
      </c>
      <c r="J13" s="334" t="s">
        <v>1306</v>
      </c>
      <c r="K13" s="334" t="s">
        <v>1307</v>
      </c>
      <c r="L13" s="334" t="s">
        <v>1308</v>
      </c>
    </row>
    <row r="14" spans="1:15" ht="15.75" x14ac:dyDescent="0.25">
      <c r="A14" s="334" t="s">
        <v>388</v>
      </c>
      <c r="B14" s="334" t="s">
        <v>320</v>
      </c>
      <c r="C14" s="334" t="s">
        <v>389</v>
      </c>
      <c r="D14" s="335" t="s">
        <v>390</v>
      </c>
      <c r="E14" s="210" t="s">
        <v>1286</v>
      </c>
      <c r="F14" s="210" t="s">
        <v>353</v>
      </c>
      <c r="G14" s="210" t="s">
        <v>694</v>
      </c>
      <c r="H14" s="210" t="s">
        <v>1287</v>
      </c>
      <c r="I14" s="336" t="s">
        <v>1309</v>
      </c>
      <c r="J14" s="334" t="s">
        <v>288</v>
      </c>
      <c r="K14" s="334" t="s">
        <v>255</v>
      </c>
      <c r="L14" s="334" t="s">
        <v>1310</v>
      </c>
    </row>
    <row r="15" spans="1:15" ht="15.75" x14ac:dyDescent="0.25">
      <c r="A15" s="334" t="s">
        <v>486</v>
      </c>
      <c r="B15" s="334" t="s">
        <v>391</v>
      </c>
      <c r="C15" s="334" t="s">
        <v>357</v>
      </c>
      <c r="D15" s="335" t="s">
        <v>443</v>
      </c>
      <c r="E15" s="210" t="s">
        <v>1288</v>
      </c>
      <c r="F15" s="210" t="s">
        <v>1289</v>
      </c>
      <c r="G15" s="211" t="s">
        <v>292</v>
      </c>
      <c r="H15" s="211" t="s">
        <v>1290</v>
      </c>
      <c r="I15" s="336" t="s">
        <v>1035</v>
      </c>
      <c r="J15" s="334" t="s">
        <v>1311</v>
      </c>
      <c r="K15" s="334" t="s">
        <v>225</v>
      </c>
      <c r="L15" s="334" t="s">
        <v>1037</v>
      </c>
      <c r="O15" s="80"/>
    </row>
    <row r="16" spans="1:15" ht="15.75" x14ac:dyDescent="0.25">
      <c r="A16" s="334" t="s">
        <v>471</v>
      </c>
      <c r="B16" s="334" t="s">
        <v>444</v>
      </c>
      <c r="C16" s="334" t="s">
        <v>472</v>
      </c>
      <c r="D16" s="335" t="s">
        <v>473</v>
      </c>
      <c r="E16" s="210" t="s">
        <v>1291</v>
      </c>
      <c r="F16" s="210" t="s">
        <v>1249</v>
      </c>
      <c r="G16" s="211" t="s">
        <v>1292</v>
      </c>
      <c r="H16" s="211" t="s">
        <v>1293</v>
      </c>
      <c r="I16" s="336" t="s">
        <v>1312</v>
      </c>
      <c r="J16" s="334" t="s">
        <v>578</v>
      </c>
      <c r="K16" s="334" t="s">
        <v>1313</v>
      </c>
      <c r="L16" s="334" t="s">
        <v>1314</v>
      </c>
    </row>
    <row r="17" spans="1:12" ht="15.75" x14ac:dyDescent="0.25">
      <c r="A17" s="334" t="s">
        <v>474</v>
      </c>
      <c r="B17" s="334" t="s">
        <v>330</v>
      </c>
      <c r="C17" s="334" t="s">
        <v>682</v>
      </c>
      <c r="D17" s="335" t="s">
        <v>491</v>
      </c>
      <c r="E17" s="210" t="s">
        <v>1294</v>
      </c>
      <c r="F17" s="210" t="s">
        <v>363</v>
      </c>
      <c r="G17" s="210" t="s">
        <v>595</v>
      </c>
      <c r="H17" s="210" t="s">
        <v>1295</v>
      </c>
      <c r="I17" s="336" t="s">
        <v>1315</v>
      </c>
      <c r="J17" s="334" t="s">
        <v>298</v>
      </c>
      <c r="K17" s="334" t="s">
        <v>265</v>
      </c>
      <c r="L17" s="334" t="s">
        <v>1316</v>
      </c>
    </row>
    <row r="18" spans="1:12" ht="15.75" x14ac:dyDescent="0.25">
      <c r="A18" s="334" t="s">
        <v>398</v>
      </c>
      <c r="B18" s="334" t="s">
        <v>512</v>
      </c>
      <c r="C18" s="334" t="s">
        <v>367</v>
      </c>
      <c r="D18" s="335" t="s">
        <v>526</v>
      </c>
      <c r="E18" s="210" t="s">
        <v>658</v>
      </c>
      <c r="F18" s="210" t="s">
        <v>659</v>
      </c>
      <c r="G18" s="210" t="s">
        <v>302</v>
      </c>
      <c r="H18" s="210" t="s">
        <v>1296</v>
      </c>
      <c r="I18" s="336" t="s">
        <v>1317</v>
      </c>
      <c r="J18" s="334" t="s">
        <v>597</v>
      </c>
      <c r="K18" s="334" t="s">
        <v>208</v>
      </c>
      <c r="L18" s="334" t="s">
        <v>1318</v>
      </c>
    </row>
    <row r="19" spans="1:12" ht="15.75" x14ac:dyDescent="0.25">
      <c r="A19" s="334" t="s">
        <v>426</v>
      </c>
      <c r="B19" s="334" t="s">
        <v>399</v>
      </c>
      <c r="C19" s="334" t="s">
        <v>492</v>
      </c>
      <c r="D19" s="335" t="s">
        <v>453</v>
      </c>
      <c r="E19" s="210" t="s">
        <v>1297</v>
      </c>
      <c r="F19" s="210"/>
      <c r="G19" s="337"/>
      <c r="H19" s="210"/>
      <c r="I19" s="336" t="s">
        <v>1319</v>
      </c>
      <c r="J19" s="334"/>
      <c r="K19" s="334"/>
      <c r="L19" s="334"/>
    </row>
    <row r="20" spans="1:12" ht="15.75" x14ac:dyDescent="0.25">
      <c r="A20" s="334" t="s">
        <v>1275</v>
      </c>
      <c r="B20" s="334"/>
      <c r="C20" s="334"/>
      <c r="D20" s="335"/>
      <c r="E20" s="219"/>
      <c r="F20" s="210"/>
      <c r="G20" s="338"/>
      <c r="H20" s="219"/>
      <c r="I20" s="336"/>
      <c r="J20" s="334"/>
      <c r="K20" s="334"/>
      <c r="L20" s="334"/>
    </row>
    <row r="21" spans="1:12" ht="15.75" x14ac:dyDescent="0.25">
      <c r="A21" s="525" t="s">
        <v>1180</v>
      </c>
      <c r="B21" s="526"/>
      <c r="C21" s="526"/>
      <c r="D21" s="527"/>
      <c r="E21" s="525" t="s">
        <v>93</v>
      </c>
      <c r="F21" s="526"/>
      <c r="G21" s="526"/>
      <c r="H21" s="527"/>
      <c r="I21" s="525" t="s">
        <v>93</v>
      </c>
      <c r="J21" s="526"/>
      <c r="K21" s="526"/>
      <c r="L21" s="527"/>
    </row>
    <row r="22" spans="1:12" ht="15.75" x14ac:dyDescent="0.25">
      <c r="A22" s="827" t="s">
        <v>1162</v>
      </c>
      <c r="B22" s="832"/>
      <c r="C22" s="832"/>
      <c r="D22" s="833"/>
      <c r="E22" s="761"/>
      <c r="F22" s="762"/>
      <c r="G22" s="762"/>
      <c r="H22" s="762"/>
      <c r="I22" s="762"/>
      <c r="J22" s="762"/>
      <c r="K22" s="762"/>
      <c r="L22" s="762"/>
    </row>
    <row r="23" spans="1:12" ht="15.75" x14ac:dyDescent="0.25">
      <c r="A23" s="531" t="s">
        <v>1224</v>
      </c>
      <c r="B23" s="532"/>
      <c r="C23" s="531" t="s">
        <v>1225</v>
      </c>
      <c r="D23" s="532"/>
      <c r="E23" s="760"/>
      <c r="F23" s="756"/>
      <c r="G23" s="756"/>
      <c r="H23" s="756"/>
      <c r="I23" s="756"/>
      <c r="J23" s="756"/>
      <c r="K23" s="756"/>
      <c r="L23" s="756"/>
    </row>
    <row r="24" spans="1:12" ht="15.75" x14ac:dyDescent="0.25">
      <c r="A24" s="190" t="s">
        <v>10</v>
      </c>
      <c r="B24" s="190" t="s">
        <v>11</v>
      </c>
      <c r="C24" s="190" t="s">
        <v>10</v>
      </c>
      <c r="D24" s="190" t="s">
        <v>11</v>
      </c>
      <c r="E24" s="332"/>
      <c r="F24" s="333"/>
      <c r="G24" s="333"/>
      <c r="H24" s="333"/>
      <c r="I24" s="333"/>
      <c r="J24" s="333"/>
      <c r="K24" s="333"/>
      <c r="L24" s="333"/>
    </row>
    <row r="25" spans="1:12" ht="15.75" x14ac:dyDescent="0.25">
      <c r="A25" s="334"/>
      <c r="B25" s="334" t="s">
        <v>1057</v>
      </c>
      <c r="C25" s="334" t="s">
        <v>1279</v>
      </c>
      <c r="D25" s="334" t="s">
        <v>343</v>
      </c>
      <c r="E25" s="339"/>
      <c r="F25" s="340"/>
      <c r="G25" s="340"/>
      <c r="H25" s="340"/>
      <c r="I25" s="341"/>
      <c r="J25" s="340"/>
      <c r="K25" s="340"/>
      <c r="L25" s="340"/>
    </row>
    <row r="26" spans="1:12" ht="15.75" x14ac:dyDescent="0.25">
      <c r="A26" s="334" t="s">
        <v>1262</v>
      </c>
      <c r="B26" s="334" t="s">
        <v>1280</v>
      </c>
      <c r="C26" s="334" t="s">
        <v>1281</v>
      </c>
      <c r="D26" s="334" t="s">
        <v>1263</v>
      </c>
      <c r="E26" s="339"/>
      <c r="F26" s="340"/>
      <c r="G26" s="340"/>
      <c r="H26" s="340"/>
      <c r="I26" s="340"/>
      <c r="J26" s="340"/>
      <c r="K26" s="340"/>
      <c r="L26" s="340"/>
    </row>
    <row r="27" spans="1:12" ht="15.75" x14ac:dyDescent="0.25">
      <c r="A27" s="334" t="s">
        <v>282</v>
      </c>
      <c r="B27" s="334" t="s">
        <v>1282</v>
      </c>
      <c r="C27" s="334" t="s">
        <v>1283</v>
      </c>
      <c r="D27" s="334" t="s">
        <v>1284</v>
      </c>
      <c r="E27" s="339"/>
      <c r="F27" s="340"/>
      <c r="G27" s="340"/>
      <c r="H27" s="340"/>
      <c r="I27" s="340"/>
      <c r="J27" s="340"/>
      <c r="K27" s="340"/>
      <c r="L27" s="340"/>
    </row>
    <row r="28" spans="1:12" ht="15.75" x14ac:dyDescent="0.25">
      <c r="A28" s="334" t="s">
        <v>1215</v>
      </c>
      <c r="B28" s="334" t="s">
        <v>1285</v>
      </c>
      <c r="C28" s="334" t="s">
        <v>1286</v>
      </c>
      <c r="D28" s="334" t="s">
        <v>353</v>
      </c>
      <c r="E28" s="339"/>
      <c r="F28" s="340"/>
      <c r="G28" s="340"/>
      <c r="H28" s="340"/>
      <c r="I28" s="340"/>
      <c r="J28" s="340"/>
      <c r="K28" s="340"/>
      <c r="L28" s="340"/>
    </row>
    <row r="29" spans="1:12" ht="15.75" x14ac:dyDescent="0.25">
      <c r="A29" s="334" t="s">
        <v>694</v>
      </c>
      <c r="B29" s="334" t="s">
        <v>1287</v>
      </c>
      <c r="C29" s="334" t="s">
        <v>1288</v>
      </c>
      <c r="D29" s="334" t="s">
        <v>1289</v>
      </c>
      <c r="E29" s="339"/>
      <c r="F29" s="340"/>
      <c r="G29" s="340"/>
      <c r="H29" s="340"/>
      <c r="I29" s="340"/>
      <c r="J29" s="340"/>
      <c r="K29" s="340"/>
      <c r="L29" s="340"/>
    </row>
    <row r="30" spans="1:12" ht="15.75" x14ac:dyDescent="0.25">
      <c r="A30" s="334" t="s">
        <v>292</v>
      </c>
      <c r="B30" s="334" t="s">
        <v>1290</v>
      </c>
      <c r="C30" s="334" t="s">
        <v>1291</v>
      </c>
      <c r="D30" s="334" t="s">
        <v>1249</v>
      </c>
      <c r="E30" s="339"/>
      <c r="F30" s="340"/>
      <c r="G30" s="340"/>
      <c r="H30" s="340"/>
      <c r="I30" s="340"/>
      <c r="J30" s="340"/>
      <c r="K30" s="340"/>
      <c r="L30" s="340"/>
    </row>
    <row r="31" spans="1:12" ht="15.75" x14ac:dyDescent="0.25">
      <c r="A31" s="334" t="s">
        <v>1292</v>
      </c>
      <c r="B31" s="334" t="s">
        <v>1293</v>
      </c>
      <c r="C31" s="334" t="s">
        <v>1294</v>
      </c>
      <c r="D31" s="334" t="s">
        <v>363</v>
      </c>
      <c r="E31" s="339"/>
      <c r="F31" s="340"/>
      <c r="G31" s="340"/>
      <c r="H31" s="340"/>
      <c r="I31" s="340"/>
      <c r="J31" s="340"/>
      <c r="K31" s="340"/>
      <c r="L31" s="340"/>
    </row>
    <row r="32" spans="1:12" ht="15.75" x14ac:dyDescent="0.25">
      <c r="A32" s="334" t="s">
        <v>595</v>
      </c>
      <c r="B32" s="334" t="s">
        <v>1295</v>
      </c>
      <c r="C32" s="334" t="s">
        <v>658</v>
      </c>
      <c r="D32" s="334" t="s">
        <v>659</v>
      </c>
      <c r="E32" s="339"/>
      <c r="F32" s="340"/>
      <c r="G32" s="340"/>
      <c r="H32" s="340"/>
      <c r="I32" s="340"/>
      <c r="J32" s="340"/>
      <c r="K32" s="340"/>
      <c r="L32" s="340"/>
    </row>
    <row r="33" spans="1:12" ht="15.75" x14ac:dyDescent="0.25">
      <c r="A33" s="334" t="s">
        <v>302</v>
      </c>
      <c r="B33" s="334" t="s">
        <v>1296</v>
      </c>
      <c r="C33" s="334" t="s">
        <v>1297</v>
      </c>
      <c r="D33" s="334" t="s">
        <v>1320</v>
      </c>
      <c r="E33" s="339"/>
      <c r="F33" s="340"/>
      <c r="G33" s="340"/>
      <c r="H33" s="340"/>
      <c r="I33" s="340"/>
      <c r="J33" s="340"/>
      <c r="K33" s="340"/>
      <c r="L33" s="340"/>
    </row>
    <row r="34" spans="1:12" ht="15.75" x14ac:dyDescent="0.25">
      <c r="A34" s="334" t="s">
        <v>600</v>
      </c>
      <c r="B34" s="334"/>
      <c r="C34" s="334"/>
      <c r="D34" s="334"/>
      <c r="E34" s="339"/>
      <c r="F34" s="340"/>
      <c r="G34" s="340"/>
      <c r="H34" s="340"/>
      <c r="I34" s="340"/>
      <c r="J34" s="340"/>
      <c r="K34" s="340"/>
      <c r="L34" s="340"/>
    </row>
    <row r="35" spans="1:12" ht="15.75" x14ac:dyDescent="0.25">
      <c r="A35" s="334"/>
      <c r="B35" s="334"/>
      <c r="C35" s="334"/>
      <c r="D35" s="334"/>
      <c r="E35" s="339"/>
      <c r="F35" s="340"/>
      <c r="G35" s="340"/>
      <c r="H35" s="340"/>
      <c r="I35" s="340"/>
      <c r="J35" s="340"/>
      <c r="K35" s="340"/>
      <c r="L35" s="340"/>
    </row>
    <row r="36" spans="1:12" ht="15.75" x14ac:dyDescent="0.25">
      <c r="A36" s="528" t="s">
        <v>93</v>
      </c>
      <c r="B36" s="830"/>
      <c r="C36" s="830"/>
      <c r="D36" s="831"/>
      <c r="E36" s="546"/>
      <c r="F36" s="547"/>
      <c r="G36" s="547"/>
      <c r="H36" s="547"/>
      <c r="I36" s="548"/>
      <c r="J36" s="548"/>
      <c r="K36" s="548"/>
      <c r="L36" s="548"/>
    </row>
    <row r="37" spans="1:12" ht="15.75" x14ac:dyDescent="0.25">
      <c r="A37" s="331"/>
      <c r="B37" s="331"/>
      <c r="C37" s="331"/>
      <c r="D37" s="331"/>
      <c r="E37" s="89"/>
      <c r="F37" s="89"/>
      <c r="G37" s="89"/>
      <c r="H37" s="89"/>
      <c r="I37" s="89"/>
      <c r="J37" s="89"/>
      <c r="K37" s="89"/>
      <c r="L37" s="89"/>
    </row>
    <row r="38" spans="1:12" x14ac:dyDescent="0.25">
      <c r="A38" s="80"/>
      <c r="B38" s="80"/>
      <c r="C38" s="80"/>
      <c r="D38" s="80"/>
    </row>
    <row r="39" spans="1:12" x14ac:dyDescent="0.25">
      <c r="A39" s="80"/>
      <c r="B39" s="80"/>
      <c r="C39" s="80"/>
      <c r="D39" s="80"/>
    </row>
    <row r="40" spans="1:12" x14ac:dyDescent="0.25">
      <c r="A40" s="80"/>
      <c r="B40" s="80"/>
      <c r="C40" s="80"/>
      <c r="D40" s="80"/>
    </row>
    <row r="41" spans="1:12" x14ac:dyDescent="0.25">
      <c r="A41" s="80"/>
      <c r="B41" s="80"/>
      <c r="C41" s="80"/>
      <c r="D41" s="80"/>
    </row>
    <row r="42" spans="1:12" x14ac:dyDescent="0.25">
      <c r="A42" s="80"/>
      <c r="B42" s="80"/>
      <c r="C42" s="80"/>
      <c r="D42" s="80"/>
    </row>
    <row r="43" spans="1:12" x14ac:dyDescent="0.25">
      <c r="A43" s="80"/>
      <c r="B43" s="80"/>
      <c r="C43" s="80"/>
      <c r="D43" s="80"/>
    </row>
    <row r="44" spans="1:12" x14ac:dyDescent="0.25">
      <c r="A44" s="80"/>
      <c r="B44" s="80"/>
      <c r="C44" s="80"/>
      <c r="D44" s="80"/>
    </row>
    <row r="45" spans="1:12" x14ac:dyDescent="0.25">
      <c r="A45" s="80"/>
      <c r="B45" s="80"/>
      <c r="C45" s="80"/>
      <c r="D45" s="80"/>
    </row>
    <row r="46" spans="1:12" x14ac:dyDescent="0.25">
      <c r="A46" s="80"/>
      <c r="B46" s="80"/>
      <c r="C46" s="80"/>
      <c r="D46" s="80"/>
    </row>
    <row r="47" spans="1:12" x14ac:dyDescent="0.25">
      <c r="A47" s="80"/>
      <c r="B47" s="80"/>
      <c r="C47" s="80"/>
      <c r="D47" s="80"/>
    </row>
    <row r="48" spans="1:12" x14ac:dyDescent="0.25">
      <c r="A48" s="80"/>
      <c r="B48" s="80"/>
      <c r="C48" s="80"/>
      <c r="D48" s="80"/>
    </row>
    <row r="49" spans="1:12" x14ac:dyDescent="0.25">
      <c r="A49" s="80"/>
      <c r="B49" s="80"/>
      <c r="C49" s="80"/>
      <c r="D49" s="80"/>
    </row>
    <row r="50" spans="1:12" x14ac:dyDescent="0.25">
      <c r="A50" s="80"/>
      <c r="B50" s="80"/>
      <c r="C50" s="80"/>
      <c r="D50" s="80"/>
    </row>
    <row r="51" spans="1:12" x14ac:dyDescent="0.25">
      <c r="A51" s="80"/>
      <c r="B51" s="80"/>
      <c r="C51" s="80"/>
      <c r="D51" s="80"/>
    </row>
    <row r="52" spans="1:12" x14ac:dyDescent="0.25">
      <c r="A52" s="80"/>
      <c r="B52" s="80"/>
      <c r="C52" s="80"/>
      <c r="D52" s="80"/>
    </row>
    <row r="53" spans="1:12" x14ac:dyDescent="0.25">
      <c r="A53" s="80"/>
      <c r="B53" s="80"/>
      <c r="C53" s="80"/>
      <c r="D53" s="80"/>
    </row>
    <row r="56" spans="1:12" x14ac:dyDescent="0.25">
      <c r="A56" s="501"/>
      <c r="B56" s="501"/>
      <c r="C56" s="501"/>
      <c r="D56" s="501"/>
      <c r="E56" s="501"/>
      <c r="F56" s="501"/>
      <c r="G56" s="501"/>
      <c r="H56" s="501"/>
      <c r="I56" s="501"/>
      <c r="J56" s="501"/>
      <c r="K56" s="501"/>
      <c r="L56" s="501"/>
    </row>
    <row r="57" spans="1:12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x14ac:dyDescent="0.25">
      <c r="A58" s="502"/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</row>
  </sheetData>
  <mergeCells count="31">
    <mergeCell ref="A1:L1"/>
    <mergeCell ref="A2:L2"/>
    <mergeCell ref="A3:L3"/>
    <mergeCell ref="A4:L4"/>
    <mergeCell ref="A5:L5"/>
    <mergeCell ref="K8:L8"/>
    <mergeCell ref="A7:D7"/>
    <mergeCell ref="E7:H7"/>
    <mergeCell ref="I7:L7"/>
    <mergeCell ref="A8:B8"/>
    <mergeCell ref="C8:D8"/>
    <mergeCell ref="E8:F8"/>
    <mergeCell ref="G8:H8"/>
    <mergeCell ref="I8:J8"/>
    <mergeCell ref="A21:D21"/>
    <mergeCell ref="E21:H21"/>
    <mergeCell ref="I21:L21"/>
    <mergeCell ref="E22:H22"/>
    <mergeCell ref="I22:L22"/>
    <mergeCell ref="A56:L56"/>
    <mergeCell ref="A58:L58"/>
    <mergeCell ref="A36:D36"/>
    <mergeCell ref="A22:D22"/>
    <mergeCell ref="K23:L23"/>
    <mergeCell ref="E36:H36"/>
    <mergeCell ref="I36:L36"/>
    <mergeCell ref="A23:B23"/>
    <mergeCell ref="C23:D23"/>
    <mergeCell ref="E23:F23"/>
    <mergeCell ref="G23:H23"/>
    <mergeCell ref="I23:J23"/>
  </mergeCells>
  <pageMargins left="0.7" right="0.7" top="0.75" bottom="0.75" header="0.3" footer="0.3"/>
  <pageSetup paperSize="9" fitToWidth="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H10" sqref="H10"/>
    </sheetView>
  </sheetViews>
  <sheetFormatPr defaultRowHeight="15" x14ac:dyDescent="0.25"/>
  <cols>
    <col min="1" max="1" width="7.5703125" style="79" customWidth="1"/>
    <col min="2" max="2" width="8.7109375" style="79" customWidth="1"/>
    <col min="3" max="3" width="7.7109375" style="79" customWidth="1"/>
    <col min="4" max="4" width="8.7109375" style="79" customWidth="1"/>
    <col min="5" max="5" width="8" style="79" customWidth="1"/>
    <col min="6" max="6" width="8.85546875" style="79" customWidth="1"/>
    <col min="7" max="7" width="7.28515625" style="79" customWidth="1"/>
    <col min="8" max="8" width="7.7109375" style="79" customWidth="1"/>
    <col min="9" max="9" width="9.140625" style="79" customWidth="1"/>
    <col min="10" max="10" width="7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1328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.75" x14ac:dyDescent="0.25">
      <c r="A8" s="531" t="s">
        <v>1321</v>
      </c>
      <c r="B8" s="532"/>
      <c r="C8" s="834" t="s">
        <v>1322</v>
      </c>
      <c r="D8" s="532"/>
      <c r="E8" s="834" t="s">
        <v>1323</v>
      </c>
      <c r="F8" s="532"/>
      <c r="G8" s="834" t="s">
        <v>1322</v>
      </c>
      <c r="H8" s="532"/>
      <c r="I8" s="834" t="s">
        <v>1323</v>
      </c>
      <c r="J8" s="532"/>
      <c r="K8" s="834" t="s">
        <v>1322</v>
      </c>
      <c r="L8" s="532"/>
    </row>
    <row r="9" spans="1:15" ht="15.75" x14ac:dyDescent="0.25">
      <c r="A9" s="190" t="s">
        <v>10</v>
      </c>
      <c r="B9" s="190" t="s">
        <v>11</v>
      </c>
      <c r="C9" s="190" t="s">
        <v>10</v>
      </c>
      <c r="D9" s="190" t="s">
        <v>11</v>
      </c>
      <c r="E9" s="190" t="s">
        <v>10</v>
      </c>
      <c r="F9" s="190" t="s">
        <v>11</v>
      </c>
      <c r="G9" s="190" t="s">
        <v>10</v>
      </c>
      <c r="H9" s="190" t="s">
        <v>11</v>
      </c>
      <c r="I9" s="190" t="s">
        <v>10</v>
      </c>
      <c r="J9" s="190" t="s">
        <v>11</v>
      </c>
      <c r="K9" s="190" t="s">
        <v>10</v>
      </c>
      <c r="L9" s="190" t="s">
        <v>11</v>
      </c>
    </row>
    <row r="10" spans="1:15" ht="15.75" x14ac:dyDescent="0.25">
      <c r="A10" s="273"/>
      <c r="B10" s="290">
        <v>0.22222222222222221</v>
      </c>
      <c r="C10" s="274">
        <v>0.25208333333333333</v>
      </c>
      <c r="D10" s="274">
        <v>0.25347222222222221</v>
      </c>
      <c r="E10" s="273"/>
      <c r="F10" s="274"/>
      <c r="G10" s="274"/>
      <c r="H10" s="290"/>
      <c r="I10" s="273"/>
      <c r="J10" s="290">
        <v>0.23611111111111113</v>
      </c>
      <c r="K10" s="274">
        <v>0.26597222222222222</v>
      </c>
      <c r="L10" s="274">
        <v>0.2673611111111111</v>
      </c>
    </row>
    <row r="11" spans="1:15" ht="15.75" x14ac:dyDescent="0.25">
      <c r="A11" s="274">
        <v>0.28333333333333333</v>
      </c>
      <c r="B11" s="274">
        <v>0.28472222222222221</v>
      </c>
      <c r="C11" s="274">
        <v>0.31458333333333333</v>
      </c>
      <c r="D11" s="274">
        <v>0.31597222222222221</v>
      </c>
      <c r="E11" s="274"/>
      <c r="F11" s="290">
        <v>0.29166666666666669</v>
      </c>
      <c r="G11" s="274">
        <v>0.3215277777777778</v>
      </c>
      <c r="H11" s="274">
        <v>0.32291666666666669</v>
      </c>
      <c r="I11" s="274">
        <v>0.29722222222222222</v>
      </c>
      <c r="J11" s="274">
        <v>0.2986111111111111</v>
      </c>
      <c r="K11" s="274">
        <v>0.32847222222222222</v>
      </c>
      <c r="L11" s="274">
        <v>0.3298611111111111</v>
      </c>
    </row>
    <row r="12" spans="1:15" ht="15.75" x14ac:dyDescent="0.25">
      <c r="A12" s="274">
        <v>0.34583333333333338</v>
      </c>
      <c r="B12" s="274">
        <v>0.34722222222222227</v>
      </c>
      <c r="C12" s="274">
        <v>0.37708333333333338</v>
      </c>
      <c r="D12" s="274">
        <v>0.37847222222222227</v>
      </c>
      <c r="E12" s="274">
        <v>0.3527777777777778</v>
      </c>
      <c r="F12" s="274">
        <v>0.35416666666666669</v>
      </c>
      <c r="G12" s="274">
        <v>0.3840277777777778</v>
      </c>
      <c r="H12" s="274">
        <v>0.38541666666666669</v>
      </c>
      <c r="I12" s="274">
        <v>0.35972222222222222</v>
      </c>
      <c r="J12" s="274">
        <v>0.3611111111111111</v>
      </c>
      <c r="K12" s="274">
        <v>0.39097222222222222</v>
      </c>
      <c r="L12" s="274">
        <v>0.3923611111111111</v>
      </c>
    </row>
    <row r="13" spans="1:15" ht="15.75" x14ac:dyDescent="0.25">
      <c r="A13" s="274">
        <v>0.40833333333333338</v>
      </c>
      <c r="B13" s="274">
        <v>0.40972222222222227</v>
      </c>
      <c r="C13" s="274">
        <v>0.43958333333333338</v>
      </c>
      <c r="D13" s="274">
        <v>0.44097222222222227</v>
      </c>
      <c r="E13" s="274">
        <v>0.4152777777777778</v>
      </c>
      <c r="F13" s="274">
        <v>0.41666666666666669</v>
      </c>
      <c r="G13" s="274">
        <v>0.4465277777777778</v>
      </c>
      <c r="H13" s="274">
        <v>0.44791666666666669</v>
      </c>
      <c r="I13" s="274">
        <v>0.42222222222222222</v>
      </c>
      <c r="J13" s="274">
        <v>0.4236111111111111</v>
      </c>
      <c r="K13" s="274">
        <v>0.45347222222222222</v>
      </c>
      <c r="L13" s="274">
        <v>0.4548611111111111</v>
      </c>
    </row>
    <row r="14" spans="1:15" ht="15.75" x14ac:dyDescent="0.25">
      <c r="A14" s="274">
        <v>0.47083333333333338</v>
      </c>
      <c r="B14" s="274">
        <v>0.47222222222222227</v>
      </c>
      <c r="C14" s="274">
        <v>0.50208333333333333</v>
      </c>
      <c r="D14" s="274">
        <v>0.50347222222222221</v>
      </c>
      <c r="E14" s="274">
        <v>0.4777777777777778</v>
      </c>
      <c r="F14" s="274">
        <v>0.47916666666666669</v>
      </c>
      <c r="G14" s="274">
        <v>0.50902777777777775</v>
      </c>
      <c r="H14" s="274">
        <v>0.51041666666666663</v>
      </c>
      <c r="I14" s="274">
        <v>0.48472222222222222</v>
      </c>
      <c r="J14" s="274">
        <v>0.4861111111111111</v>
      </c>
      <c r="K14" s="274">
        <v>0.51597222222222217</v>
      </c>
      <c r="L14" s="274">
        <v>0.51736111111111105</v>
      </c>
    </row>
    <row r="15" spans="1:15" ht="15.75" x14ac:dyDescent="0.25">
      <c r="A15" s="274">
        <v>0.53333333333333333</v>
      </c>
      <c r="B15" s="274">
        <v>0.53472222222222221</v>
      </c>
      <c r="C15" s="274">
        <v>0.56458333333333333</v>
      </c>
      <c r="D15" s="274">
        <v>0.56597222222222221</v>
      </c>
      <c r="E15" s="274">
        <v>0.54027777777777775</v>
      </c>
      <c r="F15" s="274">
        <v>0.54166666666666663</v>
      </c>
      <c r="G15" s="274">
        <v>0.57152777777777775</v>
      </c>
      <c r="H15" s="274">
        <v>0.57291666666666663</v>
      </c>
      <c r="I15" s="274">
        <v>0.54722222222222217</v>
      </c>
      <c r="J15" s="274">
        <v>0.54861111111111105</v>
      </c>
      <c r="K15" s="274">
        <v>0.57847222222222217</v>
      </c>
      <c r="L15" s="274">
        <v>0.57986111111111105</v>
      </c>
      <c r="O15" s="80"/>
    </row>
    <row r="16" spans="1:15" ht="15.75" x14ac:dyDescent="0.25">
      <c r="A16" s="274">
        <v>0.59583333333333333</v>
      </c>
      <c r="B16" s="274">
        <v>0.59722222222222221</v>
      </c>
      <c r="C16" s="274">
        <v>0.62708333333333333</v>
      </c>
      <c r="D16" s="274">
        <v>0.62847222222222221</v>
      </c>
      <c r="E16" s="274">
        <v>0.60277777777777775</v>
      </c>
      <c r="F16" s="274">
        <v>0.60416666666666663</v>
      </c>
      <c r="G16" s="274">
        <v>0.63402777777777775</v>
      </c>
      <c r="H16" s="274">
        <v>0.63541666666666663</v>
      </c>
      <c r="I16" s="274">
        <v>0.60972222222222217</v>
      </c>
      <c r="J16" s="274">
        <v>0.61111111111111105</v>
      </c>
      <c r="K16" s="274">
        <v>0.64097222222222217</v>
      </c>
      <c r="L16" s="274">
        <v>0.64236111111111105</v>
      </c>
    </row>
    <row r="17" spans="1:12" ht="15.75" x14ac:dyDescent="0.25">
      <c r="A17" s="274">
        <v>0.65833333333333333</v>
      </c>
      <c r="B17" s="274">
        <v>0.65972222222222221</v>
      </c>
      <c r="C17" s="274">
        <v>0.68958333333333333</v>
      </c>
      <c r="D17" s="274">
        <v>0.69097222222222221</v>
      </c>
      <c r="E17" s="274">
        <v>0.66527777777777775</v>
      </c>
      <c r="F17" s="274">
        <v>0.66666666666666663</v>
      </c>
      <c r="G17" s="274">
        <v>0.69652777777777775</v>
      </c>
      <c r="H17" s="274">
        <v>0.69791666666666663</v>
      </c>
      <c r="I17" s="274">
        <v>0.67222222222222217</v>
      </c>
      <c r="J17" s="274">
        <v>0.67361111111111116</v>
      </c>
      <c r="K17" s="274">
        <v>0.70347222222222217</v>
      </c>
      <c r="L17" s="274">
        <v>0.70486111111111116</v>
      </c>
    </row>
    <row r="18" spans="1:12" ht="15.75" x14ac:dyDescent="0.25">
      <c r="A18" s="274">
        <v>0.72083333333333333</v>
      </c>
      <c r="B18" s="274">
        <v>0.72222222222222221</v>
      </c>
      <c r="C18" s="274">
        <v>0.75208333333333333</v>
      </c>
      <c r="D18" s="274">
        <v>0.75347222222222221</v>
      </c>
      <c r="E18" s="274">
        <v>0.72777777777777775</v>
      </c>
      <c r="F18" s="274">
        <v>0.72916666666666663</v>
      </c>
      <c r="G18" s="274">
        <v>0.75902777777777775</v>
      </c>
      <c r="H18" s="274">
        <v>0.76041666666666663</v>
      </c>
      <c r="I18" s="274">
        <v>0.73472222222222217</v>
      </c>
      <c r="J18" s="274">
        <v>0.73611111111111116</v>
      </c>
      <c r="K18" s="274">
        <v>0.76597222222222217</v>
      </c>
      <c r="L18" s="274">
        <v>0.76736111111111116</v>
      </c>
    </row>
    <row r="19" spans="1:12" ht="15.75" x14ac:dyDescent="0.25">
      <c r="A19" s="274">
        <v>0.78333333333333333</v>
      </c>
      <c r="B19" s="274">
        <v>0.78472222222222221</v>
      </c>
      <c r="C19" s="274">
        <v>0.81458333333333333</v>
      </c>
      <c r="D19" s="274">
        <v>0.81597222222222221</v>
      </c>
      <c r="E19" s="274">
        <v>0.79027777777777775</v>
      </c>
      <c r="F19" s="274">
        <v>0.79166666666666663</v>
      </c>
      <c r="G19" s="274">
        <v>0.82152777777777775</v>
      </c>
      <c r="H19" s="274">
        <v>0.82291666666666663</v>
      </c>
      <c r="I19" s="274">
        <v>0.79722222222222217</v>
      </c>
      <c r="J19" s="274">
        <v>0.79861111111111116</v>
      </c>
      <c r="K19" s="274">
        <v>0.82847222222222217</v>
      </c>
      <c r="L19" s="274">
        <v>0.82986111111111116</v>
      </c>
    </row>
    <row r="20" spans="1:12" ht="15.75" x14ac:dyDescent="0.25">
      <c r="A20" s="274">
        <v>0.84583333333333333</v>
      </c>
      <c r="B20" s="274"/>
      <c r="C20" s="274"/>
      <c r="D20" s="274"/>
      <c r="E20" s="274">
        <v>0.85277777777777775</v>
      </c>
      <c r="F20" s="274">
        <v>0.85416666666666663</v>
      </c>
      <c r="G20" s="274">
        <v>0.88402777777777775</v>
      </c>
      <c r="H20" s="274">
        <v>0.88541666666666663</v>
      </c>
      <c r="I20" s="324">
        <v>0.85972222222222217</v>
      </c>
      <c r="J20" s="274"/>
      <c r="K20" s="274"/>
      <c r="L20" s="274"/>
    </row>
    <row r="21" spans="1:12" ht="15.75" x14ac:dyDescent="0.25">
      <c r="A21" s="274"/>
      <c r="B21" s="274"/>
      <c r="C21" s="274"/>
      <c r="D21" s="274"/>
      <c r="E21" s="290">
        <v>0.91527777777777775</v>
      </c>
      <c r="F21" s="274"/>
      <c r="G21" s="274"/>
      <c r="H21" s="274"/>
      <c r="I21" s="324"/>
      <c r="J21" s="274"/>
      <c r="K21" s="274"/>
      <c r="L21" s="274"/>
    </row>
    <row r="22" spans="1:12" ht="15.75" x14ac:dyDescent="0.25">
      <c r="A22" s="839" t="s">
        <v>188</v>
      </c>
      <c r="B22" s="840"/>
      <c r="C22" s="840"/>
      <c r="D22" s="841"/>
      <c r="E22" s="839" t="s">
        <v>188</v>
      </c>
      <c r="F22" s="840"/>
      <c r="G22" s="840"/>
      <c r="H22" s="841"/>
      <c r="I22" s="839" t="s">
        <v>188</v>
      </c>
      <c r="J22" s="840"/>
      <c r="K22" s="840"/>
      <c r="L22" s="841"/>
    </row>
    <row r="23" spans="1:12" ht="15.75" x14ac:dyDescent="0.25">
      <c r="A23" s="535" t="s">
        <v>69</v>
      </c>
      <c r="B23" s="536"/>
      <c r="C23" s="536"/>
      <c r="D23" s="537"/>
      <c r="E23" s="535" t="s">
        <v>31</v>
      </c>
      <c r="F23" s="536"/>
      <c r="G23" s="536"/>
      <c r="H23" s="537"/>
      <c r="I23" s="535" t="s">
        <v>187</v>
      </c>
      <c r="J23" s="536"/>
      <c r="K23" s="536"/>
      <c r="L23" s="537"/>
    </row>
    <row r="24" spans="1:12" ht="15.75" x14ac:dyDescent="0.25">
      <c r="A24" s="834" t="s">
        <v>1323</v>
      </c>
      <c r="B24" s="532"/>
      <c r="C24" s="834" t="s">
        <v>1322</v>
      </c>
      <c r="D24" s="532"/>
      <c r="E24" s="834" t="s">
        <v>1323</v>
      </c>
      <c r="F24" s="532"/>
      <c r="G24" s="834" t="s">
        <v>1322</v>
      </c>
      <c r="H24" s="532"/>
      <c r="I24" s="834" t="s">
        <v>1323</v>
      </c>
      <c r="J24" s="532"/>
      <c r="K24" s="834" t="s">
        <v>1322</v>
      </c>
      <c r="L24" s="532"/>
    </row>
    <row r="25" spans="1:12" ht="15.75" x14ac:dyDescent="0.25">
      <c r="A25" s="190" t="s">
        <v>10</v>
      </c>
      <c r="B25" s="190" t="s">
        <v>11</v>
      </c>
      <c r="C25" s="190" t="s">
        <v>10</v>
      </c>
      <c r="D25" s="190" t="s">
        <v>11</v>
      </c>
      <c r="E25" s="190" t="s">
        <v>10</v>
      </c>
      <c r="F25" s="190" t="s">
        <v>11</v>
      </c>
      <c r="G25" s="190" t="s">
        <v>10</v>
      </c>
      <c r="H25" s="190" t="s">
        <v>11</v>
      </c>
      <c r="I25" s="190" t="s">
        <v>10</v>
      </c>
      <c r="J25" s="190" t="s">
        <v>11</v>
      </c>
      <c r="K25" s="190" t="s">
        <v>10</v>
      </c>
      <c r="L25" s="190" t="s">
        <v>11</v>
      </c>
    </row>
    <row r="26" spans="1:12" ht="15.75" x14ac:dyDescent="0.25">
      <c r="A26" s="190"/>
      <c r="B26" s="325"/>
      <c r="C26" s="326"/>
      <c r="D26" s="326"/>
      <c r="E26" s="190"/>
      <c r="F26" s="327">
        <v>0.25</v>
      </c>
      <c r="G26" s="303">
        <v>0.27986111111111112</v>
      </c>
      <c r="H26" s="303">
        <v>0.28125</v>
      </c>
      <c r="I26" s="190"/>
      <c r="J26" s="327">
        <v>0.25694444444444448</v>
      </c>
      <c r="K26" s="303">
        <v>0.28680555555555554</v>
      </c>
      <c r="L26" s="303">
        <v>0.28819444444444448</v>
      </c>
    </row>
    <row r="27" spans="1:12" ht="15.75" x14ac:dyDescent="0.25">
      <c r="A27" s="328"/>
      <c r="B27" s="290">
        <v>0.30555555555555552</v>
      </c>
      <c r="C27" s="274">
        <v>0.3354166666666667</v>
      </c>
      <c r="D27" s="274">
        <v>0.33680555555555558</v>
      </c>
      <c r="E27" s="274">
        <v>0.31111111111111112</v>
      </c>
      <c r="F27" s="274">
        <v>0.3125</v>
      </c>
      <c r="G27" s="274">
        <v>0.34236111111111112</v>
      </c>
      <c r="H27" s="274">
        <v>0.34375</v>
      </c>
      <c r="I27" s="274">
        <v>0.31805555555555554</v>
      </c>
      <c r="J27" s="274">
        <v>0.31944444444444448</v>
      </c>
      <c r="K27" s="274">
        <v>0.34930555555555554</v>
      </c>
      <c r="L27" s="274">
        <v>0.35069444444444442</v>
      </c>
    </row>
    <row r="28" spans="1:12" ht="15.75" x14ac:dyDescent="0.25">
      <c r="A28" s="274">
        <v>0.3666666666666667</v>
      </c>
      <c r="B28" s="274">
        <v>0.36805555555555558</v>
      </c>
      <c r="C28" s="274">
        <v>0.3979166666666667</v>
      </c>
      <c r="D28" s="274">
        <v>0.39930555555555558</v>
      </c>
      <c r="E28" s="274">
        <v>0.37361111111111112</v>
      </c>
      <c r="F28" s="274">
        <v>0.375</v>
      </c>
      <c r="G28" s="274">
        <v>0.40486111111111112</v>
      </c>
      <c r="H28" s="274">
        <v>0.40625</v>
      </c>
      <c r="I28" s="274">
        <v>0.38055555555555554</v>
      </c>
      <c r="J28" s="274">
        <v>0.38194444444444442</v>
      </c>
      <c r="K28" s="274">
        <v>0.41180555555555554</v>
      </c>
      <c r="L28" s="274">
        <v>0.41319444444444442</v>
      </c>
    </row>
    <row r="29" spans="1:12" ht="15.75" x14ac:dyDescent="0.25">
      <c r="A29" s="274">
        <v>0.4291666666666667</v>
      </c>
      <c r="B29" s="274">
        <v>0.43055555555555558</v>
      </c>
      <c r="C29" s="274">
        <v>0.4604166666666667</v>
      </c>
      <c r="D29" s="274">
        <v>0.46180555555555558</v>
      </c>
      <c r="E29" s="274">
        <v>0.43611111111111112</v>
      </c>
      <c r="F29" s="275">
        <v>0.4375</v>
      </c>
      <c r="G29" s="274">
        <v>0.46736111111111112</v>
      </c>
      <c r="H29" s="274">
        <v>0.46875</v>
      </c>
      <c r="I29" s="274">
        <v>0.44305555555555554</v>
      </c>
      <c r="J29" s="274">
        <v>0.44444444444444442</v>
      </c>
      <c r="K29" s="274">
        <v>0.47430555555555554</v>
      </c>
      <c r="L29" s="274">
        <v>0.47569444444444442</v>
      </c>
    </row>
    <row r="30" spans="1:12" ht="15.75" x14ac:dyDescent="0.25">
      <c r="A30" s="274">
        <v>0.4916666666666667</v>
      </c>
      <c r="B30" s="274">
        <v>0.49305555555555558</v>
      </c>
      <c r="C30" s="274">
        <v>0.5229166666666667</v>
      </c>
      <c r="D30" s="274">
        <v>0.52430555555555558</v>
      </c>
      <c r="E30" s="274">
        <v>0.49861111111111112</v>
      </c>
      <c r="F30" s="274">
        <v>0.5</v>
      </c>
      <c r="G30" s="274">
        <v>0.52986111111111112</v>
      </c>
      <c r="H30" s="274">
        <v>0.53125</v>
      </c>
      <c r="I30" s="274">
        <v>0.50555555555555554</v>
      </c>
      <c r="J30" s="274">
        <v>0.50694444444444442</v>
      </c>
      <c r="K30" s="274">
        <v>0.53680555555555554</v>
      </c>
      <c r="L30" s="274">
        <v>0.53819444444444442</v>
      </c>
    </row>
    <row r="31" spans="1:12" ht="15.75" x14ac:dyDescent="0.25">
      <c r="A31" s="274">
        <v>0.5541666666666667</v>
      </c>
      <c r="B31" s="274">
        <v>0.55555555555555558</v>
      </c>
      <c r="C31" s="274">
        <v>0.5854166666666667</v>
      </c>
      <c r="D31" s="274">
        <v>0.58680555555555558</v>
      </c>
      <c r="E31" s="274">
        <v>0.56111111111111112</v>
      </c>
      <c r="F31" s="274">
        <v>0.5625</v>
      </c>
      <c r="G31" s="274">
        <v>0.59236111111111112</v>
      </c>
      <c r="H31" s="274">
        <v>0.59375</v>
      </c>
      <c r="I31" s="274">
        <v>0.56805555555555554</v>
      </c>
      <c r="J31" s="274">
        <v>0.56944444444444442</v>
      </c>
      <c r="K31" s="274">
        <v>0.59930555555555554</v>
      </c>
      <c r="L31" s="274">
        <v>0.60069444444444442</v>
      </c>
    </row>
    <row r="32" spans="1:12" ht="15.75" x14ac:dyDescent="0.25">
      <c r="A32" s="274">
        <v>0.6166666666666667</v>
      </c>
      <c r="B32" s="274">
        <v>0.61805555555555558</v>
      </c>
      <c r="C32" s="274">
        <v>0.6479166666666667</v>
      </c>
      <c r="D32" s="274">
        <v>0.64930555555555558</v>
      </c>
      <c r="E32" s="274">
        <v>0.62361111111111112</v>
      </c>
      <c r="F32" s="274">
        <v>0.625</v>
      </c>
      <c r="G32" s="274">
        <v>0.65486111111111112</v>
      </c>
      <c r="H32" s="274">
        <v>0.65625</v>
      </c>
      <c r="I32" s="274">
        <v>0.63055555555555554</v>
      </c>
      <c r="J32" s="274">
        <v>0.63194444444444442</v>
      </c>
      <c r="K32" s="274">
        <v>0.66180555555555554</v>
      </c>
      <c r="L32" s="274">
        <v>0.66319444444444442</v>
      </c>
    </row>
    <row r="33" spans="1:12" ht="15.75" x14ac:dyDescent="0.25">
      <c r="A33" s="274">
        <v>0.6791666666666667</v>
      </c>
      <c r="B33" s="274">
        <v>0.68055555555555547</v>
      </c>
      <c r="C33" s="274">
        <v>0.7104166666666667</v>
      </c>
      <c r="D33" s="274">
        <v>0.71180555555555547</v>
      </c>
      <c r="E33" s="274">
        <v>0.68611111111111101</v>
      </c>
      <c r="F33" s="274">
        <v>0.6875</v>
      </c>
      <c r="G33" s="274">
        <v>0.71736111111111101</v>
      </c>
      <c r="H33" s="274">
        <v>0.71875</v>
      </c>
      <c r="I33" s="274">
        <v>0.69305555555555554</v>
      </c>
      <c r="J33" s="274">
        <v>0.69444444444444453</v>
      </c>
      <c r="K33" s="274">
        <v>0.72430555555555554</v>
      </c>
      <c r="L33" s="274">
        <v>0.72569444444444453</v>
      </c>
    </row>
    <row r="34" spans="1:12" ht="15.75" x14ac:dyDescent="0.25">
      <c r="A34" s="274">
        <v>0.7416666666666667</v>
      </c>
      <c r="B34" s="274">
        <v>0.74305555555555547</v>
      </c>
      <c r="C34" s="274">
        <v>0.7729166666666667</v>
      </c>
      <c r="D34" s="274">
        <v>0.77430555555555547</v>
      </c>
      <c r="E34" s="274">
        <v>0.74861111111111101</v>
      </c>
      <c r="F34" s="274">
        <v>0.75</v>
      </c>
      <c r="G34" s="274">
        <v>0.77986111111111101</v>
      </c>
      <c r="H34" s="274">
        <v>0.78125</v>
      </c>
      <c r="I34" s="213" t="s">
        <v>156</v>
      </c>
      <c r="J34" s="329">
        <v>0.75694444444444453</v>
      </c>
      <c r="K34" s="274">
        <v>0.78680555555555554</v>
      </c>
      <c r="L34" s="274">
        <v>0.78819444444444453</v>
      </c>
    </row>
    <row r="35" spans="1:12" ht="15.75" x14ac:dyDescent="0.25">
      <c r="A35" s="274">
        <v>0.8041666666666667</v>
      </c>
      <c r="B35" s="274">
        <v>0.80555555555555547</v>
      </c>
      <c r="C35" s="274">
        <v>0.8354166666666667</v>
      </c>
      <c r="D35" s="274">
        <v>0.83680555555555547</v>
      </c>
      <c r="E35" s="274">
        <v>0.81111111111111101</v>
      </c>
      <c r="F35" s="274">
        <v>0.8125</v>
      </c>
      <c r="G35" s="274">
        <v>0.84236111111111101</v>
      </c>
      <c r="H35" s="274">
        <v>0.84375</v>
      </c>
      <c r="I35" s="213" t="s">
        <v>1324</v>
      </c>
      <c r="J35" s="329">
        <v>0.81944444444444453</v>
      </c>
      <c r="K35" s="274">
        <v>0.84930555555555554</v>
      </c>
      <c r="L35" s="274">
        <v>0.85069444444444453</v>
      </c>
    </row>
    <row r="36" spans="1:12" ht="15.75" x14ac:dyDescent="0.25">
      <c r="A36" s="274">
        <v>0.8666666666666667</v>
      </c>
      <c r="B36" s="274">
        <v>0.86805555555555547</v>
      </c>
      <c r="C36" s="274">
        <v>0.8979166666666667</v>
      </c>
      <c r="D36" s="274">
        <v>0.89930555555555547</v>
      </c>
      <c r="E36" s="290">
        <v>0.87361111111111101</v>
      </c>
      <c r="F36" s="274"/>
      <c r="G36" s="274"/>
      <c r="H36" s="274"/>
      <c r="I36" s="213" t="s">
        <v>181</v>
      </c>
      <c r="J36" s="329">
        <v>0.88194444444444453</v>
      </c>
      <c r="K36" s="274">
        <v>0.91180555555555554</v>
      </c>
      <c r="L36" s="274">
        <v>0.91319444444444453</v>
      </c>
    </row>
    <row r="37" spans="1:12" ht="15.75" x14ac:dyDescent="0.25">
      <c r="A37" s="290">
        <v>0.9291666666666667</v>
      </c>
      <c r="B37" s="274"/>
      <c r="C37" s="274"/>
      <c r="D37" s="273"/>
      <c r="E37" s="290"/>
      <c r="F37" s="274"/>
      <c r="G37" s="273"/>
      <c r="H37" s="273"/>
      <c r="I37" s="330">
        <v>0.94305555555555554</v>
      </c>
      <c r="J37" s="273"/>
      <c r="K37" s="233"/>
      <c r="L37" s="273"/>
    </row>
    <row r="38" spans="1:12" ht="15.75" x14ac:dyDescent="0.25">
      <c r="A38" s="557" t="s">
        <v>188</v>
      </c>
      <c r="B38" s="558"/>
      <c r="C38" s="558"/>
      <c r="D38" s="559"/>
      <c r="E38" s="557" t="s">
        <v>188</v>
      </c>
      <c r="F38" s="558"/>
      <c r="G38" s="558"/>
      <c r="H38" s="559"/>
      <c r="I38" s="557" t="s">
        <v>1325</v>
      </c>
      <c r="J38" s="558"/>
      <c r="K38" s="558"/>
      <c r="L38" s="559"/>
    </row>
    <row r="39" spans="1:12" ht="15.75" x14ac:dyDescent="0.25">
      <c r="A39" s="86" t="s">
        <v>1326</v>
      </c>
      <c r="B39" s="87"/>
      <c r="C39" s="87"/>
      <c r="D39" s="88"/>
      <c r="E39" s="535" t="s">
        <v>1327</v>
      </c>
      <c r="F39" s="536"/>
      <c r="G39" s="536"/>
      <c r="H39" s="537"/>
      <c r="I39" s="534"/>
      <c r="J39" s="534"/>
      <c r="K39" s="534"/>
      <c r="L39" s="534"/>
    </row>
    <row r="40" spans="1:12" ht="15.75" x14ac:dyDescent="0.25">
      <c r="A40" s="531" t="s">
        <v>1323</v>
      </c>
      <c r="B40" s="540"/>
      <c r="C40" s="834" t="s">
        <v>1322</v>
      </c>
      <c r="D40" s="691"/>
      <c r="E40" s="834" t="s">
        <v>1323</v>
      </c>
      <c r="F40" s="532"/>
      <c r="G40" s="834" t="s">
        <v>1322</v>
      </c>
      <c r="H40" s="532"/>
      <c r="I40" s="311"/>
      <c r="J40" s="311"/>
      <c r="K40" s="311"/>
      <c r="L40" s="311"/>
    </row>
    <row r="41" spans="1:12" ht="15.75" x14ac:dyDescent="0.25">
      <c r="A41" s="190" t="s">
        <v>10</v>
      </c>
      <c r="B41" s="190" t="s">
        <v>11</v>
      </c>
      <c r="C41" s="190" t="s">
        <v>10</v>
      </c>
      <c r="D41" s="190" t="s">
        <v>11</v>
      </c>
      <c r="E41" s="190" t="s">
        <v>10</v>
      </c>
      <c r="F41" s="190" t="s">
        <v>11</v>
      </c>
      <c r="G41" s="190" t="s">
        <v>10</v>
      </c>
      <c r="H41" s="190" t="s">
        <v>11</v>
      </c>
      <c r="I41" s="312"/>
      <c r="J41" s="312"/>
      <c r="K41" s="312"/>
      <c r="L41" s="312"/>
    </row>
    <row r="42" spans="1:12" ht="15.75" x14ac:dyDescent="0.25">
      <c r="A42" s="273"/>
      <c r="B42" s="274"/>
      <c r="C42" s="274"/>
      <c r="D42" s="290">
        <v>0.23958333333333334</v>
      </c>
      <c r="E42" s="273"/>
      <c r="F42" s="274"/>
      <c r="G42" s="274"/>
      <c r="H42" s="290"/>
      <c r="I42" s="313"/>
      <c r="J42" s="314"/>
      <c r="K42" s="314"/>
      <c r="L42" s="314"/>
    </row>
    <row r="43" spans="1:12" ht="15.75" x14ac:dyDescent="0.25">
      <c r="A43" s="274">
        <v>0.26944444444444443</v>
      </c>
      <c r="B43" s="274">
        <v>0.27083333333333331</v>
      </c>
      <c r="C43" s="274">
        <v>0.30069444444444443</v>
      </c>
      <c r="D43" s="274">
        <v>0.30208333333333331</v>
      </c>
      <c r="E43" s="274"/>
      <c r="F43" s="290">
        <v>0.27777777777777779</v>
      </c>
      <c r="G43" s="274">
        <v>0.30763888888888891</v>
      </c>
      <c r="H43" s="274">
        <v>0.30902777777777779</v>
      </c>
      <c r="I43" s="314"/>
      <c r="J43" s="314"/>
      <c r="K43" s="314"/>
      <c r="L43" s="314"/>
    </row>
    <row r="44" spans="1:12" ht="15.75" x14ac:dyDescent="0.25">
      <c r="A44" s="274">
        <v>0.33194444444444443</v>
      </c>
      <c r="B44" s="274">
        <v>0.33333333333333331</v>
      </c>
      <c r="C44" s="274">
        <v>0.36319444444444443</v>
      </c>
      <c r="D44" s="274">
        <v>0.36458333333333331</v>
      </c>
      <c r="E44" s="274">
        <v>0.33888888888888885</v>
      </c>
      <c r="F44" s="274">
        <v>0.34027777777777773</v>
      </c>
      <c r="G44" s="274">
        <v>0.37013888888888885</v>
      </c>
      <c r="H44" s="274">
        <v>0.37152777777777773</v>
      </c>
      <c r="I44" s="314"/>
      <c r="J44" s="314"/>
      <c r="K44" s="314"/>
      <c r="L44" s="314"/>
    </row>
    <row r="45" spans="1:12" ht="15.75" x14ac:dyDescent="0.25">
      <c r="A45" s="274">
        <v>0.39444444444444443</v>
      </c>
      <c r="B45" s="275">
        <v>0.39583333333333331</v>
      </c>
      <c r="C45" s="274">
        <v>0.42569444444444443</v>
      </c>
      <c r="D45" s="274">
        <v>0.42708333333333331</v>
      </c>
      <c r="E45" s="274">
        <v>0.40138888888888885</v>
      </c>
      <c r="F45" s="274">
        <v>0.40277777777777773</v>
      </c>
      <c r="G45" s="274">
        <v>0.43263888888888885</v>
      </c>
      <c r="H45" s="274">
        <v>0.43402777777777773</v>
      </c>
      <c r="I45" s="314"/>
      <c r="J45" s="314"/>
      <c r="K45" s="314"/>
      <c r="L45" s="314"/>
    </row>
    <row r="46" spans="1:12" ht="15.75" x14ac:dyDescent="0.25">
      <c r="A46" s="274">
        <v>0.45694444444444443</v>
      </c>
      <c r="B46" s="275">
        <v>0.45833333333333331</v>
      </c>
      <c r="C46" s="274">
        <v>0.48819444444444443</v>
      </c>
      <c r="D46" s="274">
        <v>0.48958333333333331</v>
      </c>
      <c r="E46" s="274">
        <v>0.46388888888888885</v>
      </c>
      <c r="F46" s="274">
        <v>0.46527777777777773</v>
      </c>
      <c r="G46" s="274">
        <v>0.49513888888888885</v>
      </c>
      <c r="H46" s="274">
        <v>0.49652777777777773</v>
      </c>
      <c r="I46" s="314"/>
      <c r="J46" s="314"/>
      <c r="K46" s="314"/>
      <c r="L46" s="314"/>
    </row>
    <row r="47" spans="1:12" ht="15.75" x14ac:dyDescent="0.25">
      <c r="A47" s="274">
        <v>0.51944444444444449</v>
      </c>
      <c r="B47" s="275">
        <v>0.52083333333333337</v>
      </c>
      <c r="C47" s="274">
        <v>0.55069444444444449</v>
      </c>
      <c r="D47" s="274">
        <v>0.55208333333333337</v>
      </c>
      <c r="E47" s="274">
        <v>0.52638888888888891</v>
      </c>
      <c r="F47" s="274">
        <v>0.52777777777777779</v>
      </c>
      <c r="G47" s="274">
        <v>0.55763888888888891</v>
      </c>
      <c r="H47" s="274">
        <v>0.55902777777777779</v>
      </c>
      <c r="I47" s="314"/>
      <c r="J47" s="314"/>
      <c r="K47" s="314"/>
      <c r="L47" s="314"/>
    </row>
    <row r="48" spans="1:12" ht="15.75" x14ac:dyDescent="0.25">
      <c r="A48" s="274">
        <v>0.58194444444444449</v>
      </c>
      <c r="B48" s="275">
        <v>0.58333333333333337</v>
      </c>
      <c r="C48" s="274">
        <v>0.61319444444444449</v>
      </c>
      <c r="D48" s="274">
        <v>0.61458333333333337</v>
      </c>
      <c r="E48" s="274">
        <v>0.58888888888888891</v>
      </c>
      <c r="F48" s="274">
        <v>0.59027777777777779</v>
      </c>
      <c r="G48" s="274">
        <v>0.62013888888888891</v>
      </c>
      <c r="H48" s="274">
        <v>0.62152777777777779</v>
      </c>
      <c r="I48" s="314"/>
      <c r="J48" s="314"/>
      <c r="K48" s="314"/>
      <c r="L48" s="314"/>
    </row>
    <row r="49" spans="1:12" ht="15.75" x14ac:dyDescent="0.25">
      <c r="A49" s="274">
        <v>0.64444444444444449</v>
      </c>
      <c r="B49" s="274">
        <v>0.64583333333333337</v>
      </c>
      <c r="C49" s="274">
        <v>0.67569444444444438</v>
      </c>
      <c r="D49" s="274">
        <v>0.67708333333333337</v>
      </c>
      <c r="E49" s="274">
        <v>0.65138888888888891</v>
      </c>
      <c r="F49" s="274">
        <v>0.65277777777777779</v>
      </c>
      <c r="G49" s="274">
        <v>0.68263888888888891</v>
      </c>
      <c r="H49" s="274">
        <v>0.68402777777777779</v>
      </c>
      <c r="I49" s="314"/>
      <c r="J49" s="314"/>
      <c r="K49" s="314"/>
      <c r="L49" s="314"/>
    </row>
    <row r="50" spans="1:12" ht="15.75" x14ac:dyDescent="0.25">
      <c r="A50" s="274">
        <v>0.70694444444444438</v>
      </c>
      <c r="B50" s="274">
        <v>0.70833333333333337</v>
      </c>
      <c r="C50" s="274">
        <v>0.73819444444444438</v>
      </c>
      <c r="D50" s="274">
        <v>0.73958333333333337</v>
      </c>
      <c r="E50" s="274">
        <v>0.71388888888888891</v>
      </c>
      <c r="F50" s="274">
        <v>0.71527777777777779</v>
      </c>
      <c r="G50" s="274">
        <v>0.74513888888888891</v>
      </c>
      <c r="H50" s="274">
        <v>0.74652777777777779</v>
      </c>
      <c r="I50" s="314"/>
      <c r="J50" s="314"/>
      <c r="K50" s="314"/>
      <c r="L50" s="314"/>
    </row>
    <row r="51" spans="1:12" ht="15.75" x14ac:dyDescent="0.25">
      <c r="A51" s="274">
        <v>0.76944444444444438</v>
      </c>
      <c r="B51" s="274">
        <v>0.77083333333333337</v>
      </c>
      <c r="C51" s="274">
        <v>0.80069444444444438</v>
      </c>
      <c r="D51" s="274">
        <v>0.80208333333333337</v>
      </c>
      <c r="E51" s="274">
        <v>0.77638888888888891</v>
      </c>
      <c r="F51" s="274">
        <v>0.77777777777777779</v>
      </c>
      <c r="G51" s="274">
        <v>0.80763888888888891</v>
      </c>
      <c r="H51" s="274">
        <v>0.80902777777777779</v>
      </c>
      <c r="I51" s="314"/>
      <c r="J51" s="314"/>
      <c r="K51" s="314"/>
      <c r="L51" s="314"/>
    </row>
    <row r="52" spans="1:12" ht="15.75" x14ac:dyDescent="0.25">
      <c r="A52" s="274">
        <v>0.83194444444444438</v>
      </c>
      <c r="B52" s="274">
        <v>0.83333333333333337</v>
      </c>
      <c r="C52" s="274">
        <v>0.86319444444444438</v>
      </c>
      <c r="D52" s="274">
        <v>0.86458333333333337</v>
      </c>
      <c r="E52" s="274">
        <v>0.83888888888888891</v>
      </c>
      <c r="F52" s="274">
        <v>0.84027777777777779</v>
      </c>
      <c r="G52" s="274">
        <v>0.87013888888888891</v>
      </c>
      <c r="H52" s="274">
        <v>0.87152777777777779</v>
      </c>
      <c r="I52" s="314"/>
      <c r="J52" s="314"/>
      <c r="K52" s="314"/>
      <c r="L52" s="314"/>
    </row>
    <row r="53" spans="1:12" ht="15.75" x14ac:dyDescent="0.25">
      <c r="A53" s="274">
        <v>0.89444444444444438</v>
      </c>
      <c r="B53" s="274">
        <v>0.89583333333333337</v>
      </c>
      <c r="C53" s="290">
        <v>0.92569444444444438</v>
      </c>
      <c r="D53" s="274"/>
      <c r="E53" s="290">
        <v>0.90138888888888891</v>
      </c>
      <c r="F53" s="274"/>
      <c r="G53" s="290"/>
      <c r="H53" s="274"/>
      <c r="I53" s="89"/>
      <c r="J53" s="89"/>
      <c r="K53" s="89"/>
      <c r="L53" s="89"/>
    </row>
    <row r="54" spans="1:12" ht="15.75" x14ac:dyDescent="0.25">
      <c r="A54" s="835" t="s">
        <v>1325</v>
      </c>
      <c r="B54" s="836"/>
      <c r="C54" s="836"/>
      <c r="D54" s="837"/>
      <c r="E54" s="838" t="s">
        <v>188</v>
      </c>
      <c r="F54" s="836"/>
      <c r="G54" s="836"/>
      <c r="H54" s="837"/>
      <c r="I54" s="89"/>
      <c r="J54" s="89"/>
      <c r="K54" s="89"/>
      <c r="L54" s="89"/>
    </row>
    <row r="55" spans="1:12" ht="15.75" x14ac:dyDescent="0.25">
      <c r="A55" s="331"/>
      <c r="B55" s="331"/>
      <c r="C55" s="331"/>
      <c r="D55" s="331"/>
      <c r="E55" s="89"/>
      <c r="F55" s="89"/>
      <c r="G55" s="89"/>
      <c r="H55" s="89"/>
      <c r="I55" s="89"/>
      <c r="J55" s="89"/>
      <c r="K55" s="89"/>
      <c r="L55" s="89"/>
    </row>
    <row r="56" spans="1:12" x14ac:dyDescent="0.25">
      <c r="A56" s="80"/>
      <c r="B56" s="80"/>
      <c r="C56" s="80"/>
      <c r="D56" s="80"/>
    </row>
    <row r="57" spans="1:12" x14ac:dyDescent="0.25">
      <c r="A57" s="80"/>
      <c r="B57" s="80"/>
      <c r="C57" s="80"/>
      <c r="D57" s="80"/>
    </row>
    <row r="58" spans="1:12" x14ac:dyDescent="0.25">
      <c r="A58" s="80"/>
      <c r="B58" s="80"/>
      <c r="C58" s="80"/>
      <c r="D58" s="80"/>
    </row>
    <row r="59" spans="1:12" x14ac:dyDescent="0.25">
      <c r="A59" s="80"/>
      <c r="B59" s="80"/>
      <c r="C59" s="80"/>
      <c r="D59" s="80"/>
    </row>
    <row r="60" spans="1:12" x14ac:dyDescent="0.25">
      <c r="A60" s="80"/>
      <c r="B60" s="80"/>
      <c r="C60" s="80"/>
      <c r="D60" s="80"/>
    </row>
    <row r="61" spans="1:12" x14ac:dyDescent="0.25">
      <c r="A61" s="80"/>
      <c r="B61" s="80"/>
      <c r="C61" s="80"/>
      <c r="D61" s="80"/>
    </row>
    <row r="62" spans="1:12" x14ac:dyDescent="0.25">
      <c r="A62" s="80"/>
      <c r="B62" s="80"/>
      <c r="C62" s="80"/>
      <c r="D62" s="80"/>
    </row>
    <row r="63" spans="1:12" x14ac:dyDescent="0.25">
      <c r="A63" s="80"/>
      <c r="B63" s="80"/>
      <c r="C63" s="80"/>
      <c r="D63" s="80"/>
    </row>
    <row r="64" spans="1:12" x14ac:dyDescent="0.25">
      <c r="A64" s="80"/>
      <c r="B64" s="80"/>
      <c r="C64" s="80"/>
      <c r="D64" s="80"/>
    </row>
    <row r="65" spans="1:12" x14ac:dyDescent="0.25">
      <c r="A65" s="80"/>
      <c r="B65" s="80"/>
      <c r="C65" s="80"/>
      <c r="D65" s="80"/>
    </row>
    <row r="66" spans="1:12" x14ac:dyDescent="0.25">
      <c r="A66" s="80"/>
      <c r="B66" s="80"/>
      <c r="C66" s="80"/>
      <c r="D66" s="80"/>
    </row>
    <row r="67" spans="1:12" x14ac:dyDescent="0.25">
      <c r="A67" s="80"/>
      <c r="B67" s="80"/>
      <c r="C67" s="80"/>
      <c r="D67" s="80"/>
    </row>
    <row r="68" spans="1:12" x14ac:dyDescent="0.25">
      <c r="A68" s="80"/>
      <c r="B68" s="80"/>
      <c r="C68" s="80"/>
      <c r="D68" s="80"/>
    </row>
    <row r="69" spans="1:12" x14ac:dyDescent="0.25">
      <c r="A69" s="80"/>
      <c r="B69" s="80"/>
      <c r="C69" s="80"/>
      <c r="D69" s="80"/>
    </row>
    <row r="72" spans="1:12" x14ac:dyDescent="0.25">
      <c r="A72" s="501"/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</row>
    <row r="73" spans="1:12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2" x14ac:dyDescent="0.25">
      <c r="A74" s="502"/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</row>
  </sheetData>
  <mergeCells count="40">
    <mergeCell ref="A1:L1"/>
    <mergeCell ref="A2:L2"/>
    <mergeCell ref="A3:L3"/>
    <mergeCell ref="A4:L4"/>
    <mergeCell ref="A5:L5"/>
    <mergeCell ref="A7:D7"/>
    <mergeCell ref="E7:H7"/>
    <mergeCell ref="I7:L7"/>
    <mergeCell ref="I23:L23"/>
    <mergeCell ref="A8:B8"/>
    <mergeCell ref="C8:D8"/>
    <mergeCell ref="E8:F8"/>
    <mergeCell ref="G8:H8"/>
    <mergeCell ref="I8:J8"/>
    <mergeCell ref="K8:L8"/>
    <mergeCell ref="E22:H22"/>
    <mergeCell ref="A22:D22"/>
    <mergeCell ref="I22:L22"/>
    <mergeCell ref="A23:D23"/>
    <mergeCell ref="E23:H23"/>
    <mergeCell ref="A74:L74"/>
    <mergeCell ref="E39:H39"/>
    <mergeCell ref="E40:F40"/>
    <mergeCell ref="G40:H40"/>
    <mergeCell ref="A40:B40"/>
    <mergeCell ref="C40:D40"/>
    <mergeCell ref="A54:D54"/>
    <mergeCell ref="I39:J39"/>
    <mergeCell ref="K39:L39"/>
    <mergeCell ref="E54:H54"/>
    <mergeCell ref="A72:L72"/>
    <mergeCell ref="A38:D38"/>
    <mergeCell ref="E38:H38"/>
    <mergeCell ref="I38:L38"/>
    <mergeCell ref="A24:B24"/>
    <mergeCell ref="C24:D24"/>
    <mergeCell ref="E24:F24"/>
    <mergeCell ref="G24:H24"/>
    <mergeCell ref="I24:J24"/>
    <mergeCell ref="K24:L24"/>
  </mergeCells>
  <pageMargins left="0.7" right="0.7" top="0.75" bottom="0.75" header="0.3" footer="0.3"/>
  <pageSetup paperSize="9" fitToWidth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D10" sqref="D10"/>
    </sheetView>
  </sheetViews>
  <sheetFormatPr defaultRowHeight="15" x14ac:dyDescent="0.25"/>
  <cols>
    <col min="1" max="1" width="7.5703125" style="79" customWidth="1"/>
    <col min="2" max="2" width="8.7109375" style="79" customWidth="1"/>
    <col min="3" max="3" width="7.7109375" style="79" customWidth="1"/>
    <col min="4" max="4" width="8.7109375" style="79" customWidth="1"/>
    <col min="5" max="5" width="8" style="79" customWidth="1"/>
    <col min="6" max="6" width="8.85546875" style="79" customWidth="1"/>
    <col min="7" max="7" width="7.28515625" style="79" customWidth="1"/>
    <col min="8" max="8" width="7.7109375" style="79" customWidth="1"/>
    <col min="9" max="9" width="9.140625" style="79" customWidth="1"/>
    <col min="10" max="10" width="7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1328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42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5.75" x14ac:dyDescent="0.25">
      <c r="A6" s="535" t="s">
        <v>50</v>
      </c>
      <c r="B6" s="536"/>
      <c r="C6" s="536"/>
      <c r="D6" s="537"/>
      <c r="E6" s="535" t="s">
        <v>51</v>
      </c>
      <c r="F6" s="536"/>
      <c r="G6" s="536"/>
      <c r="H6" s="537"/>
      <c r="I6" s="535" t="s">
        <v>96</v>
      </c>
      <c r="J6" s="536"/>
      <c r="K6" s="536"/>
      <c r="L6" s="537"/>
    </row>
    <row r="7" spans="1:15" ht="15.75" x14ac:dyDescent="0.25">
      <c r="A7" s="531" t="s">
        <v>1321</v>
      </c>
      <c r="B7" s="532"/>
      <c r="C7" s="834" t="s">
        <v>1322</v>
      </c>
      <c r="D7" s="532"/>
      <c r="E7" s="834" t="s">
        <v>1323</v>
      </c>
      <c r="F7" s="532"/>
      <c r="G7" s="834" t="s">
        <v>1322</v>
      </c>
      <c r="H7" s="532"/>
      <c r="I7" s="834" t="s">
        <v>1323</v>
      </c>
      <c r="J7" s="532"/>
      <c r="K7" s="834" t="s">
        <v>1322</v>
      </c>
      <c r="L7" s="532"/>
    </row>
    <row r="8" spans="1:15" ht="15.75" x14ac:dyDescent="0.25">
      <c r="A8" s="190" t="s">
        <v>10</v>
      </c>
      <c r="B8" s="190" t="s">
        <v>11</v>
      </c>
      <c r="C8" s="190" t="s">
        <v>10</v>
      </c>
      <c r="D8" s="190" t="s">
        <v>11</v>
      </c>
      <c r="E8" s="190" t="s">
        <v>10</v>
      </c>
      <c r="F8" s="190" t="s">
        <v>11</v>
      </c>
      <c r="G8" s="190" t="s">
        <v>10</v>
      </c>
      <c r="H8" s="190" t="s">
        <v>11</v>
      </c>
      <c r="I8" s="190" t="s">
        <v>10</v>
      </c>
      <c r="J8" s="190" t="s">
        <v>11</v>
      </c>
      <c r="K8" s="190" t="s">
        <v>10</v>
      </c>
      <c r="L8" s="190" t="s">
        <v>11</v>
      </c>
    </row>
    <row r="9" spans="1:15" ht="15.75" x14ac:dyDescent="0.25">
      <c r="A9" s="273"/>
      <c r="B9" s="290">
        <v>0.27083333333333331</v>
      </c>
      <c r="C9" s="274">
        <v>0.3</v>
      </c>
      <c r="D9" s="274">
        <v>0.30138888888888887</v>
      </c>
      <c r="E9" s="273"/>
      <c r="F9" s="290">
        <v>0.28611111111111115</v>
      </c>
      <c r="G9" s="274">
        <v>0.31527777777777777</v>
      </c>
      <c r="H9" s="274">
        <v>0.31666666666666665</v>
      </c>
      <c r="I9" s="273"/>
      <c r="J9" s="290">
        <v>0.30138888888888887</v>
      </c>
      <c r="K9" s="274">
        <v>0.33055555555555555</v>
      </c>
      <c r="L9" s="274">
        <v>0.33194444444444443</v>
      </c>
    </row>
    <row r="10" spans="1:15" ht="15.75" x14ac:dyDescent="0.25">
      <c r="A10" s="274">
        <v>0.33055555555555555</v>
      </c>
      <c r="B10" s="274">
        <v>0.33194444444444443</v>
      </c>
      <c r="C10" s="274">
        <v>0.3611111111111111</v>
      </c>
      <c r="D10" s="274">
        <v>0.36249999999999999</v>
      </c>
      <c r="E10" s="274">
        <v>0.34583333333333338</v>
      </c>
      <c r="F10" s="275">
        <v>0.34722222222222227</v>
      </c>
      <c r="G10" s="274">
        <v>0.37638888888888888</v>
      </c>
      <c r="H10" s="274">
        <v>0.37777777777777777</v>
      </c>
      <c r="I10" s="274">
        <v>0.3611111111111111</v>
      </c>
      <c r="J10" s="274">
        <v>0.36249999999999999</v>
      </c>
      <c r="K10" s="274">
        <v>0.39166666666666666</v>
      </c>
      <c r="L10" s="274">
        <v>0.39305555555555555</v>
      </c>
    </row>
    <row r="11" spans="1:15" ht="15.75" x14ac:dyDescent="0.25">
      <c r="A11" s="274">
        <v>0.39166666666666666</v>
      </c>
      <c r="B11" s="274">
        <v>0.39305555555555555</v>
      </c>
      <c r="C11" s="274">
        <v>0.42222222222222222</v>
      </c>
      <c r="D11" s="274">
        <v>0.4236111111111111</v>
      </c>
      <c r="E11" s="274">
        <v>0.4069444444444445</v>
      </c>
      <c r="F11" s="274">
        <v>0.40833333333333338</v>
      </c>
      <c r="G11" s="274">
        <v>0.4375</v>
      </c>
      <c r="H11" s="274">
        <v>0.43888888888888888</v>
      </c>
      <c r="I11" s="274">
        <v>0.42222222222222222</v>
      </c>
      <c r="J11" s="274">
        <v>0.4236111111111111</v>
      </c>
      <c r="K11" s="274">
        <v>0.45277777777777778</v>
      </c>
      <c r="L11" s="274">
        <v>0.45416666666666666</v>
      </c>
    </row>
    <row r="12" spans="1:15" ht="15.75" x14ac:dyDescent="0.25">
      <c r="A12" s="274">
        <v>0.45277777777777778</v>
      </c>
      <c r="B12" s="274">
        <v>0.45416666666666666</v>
      </c>
      <c r="C12" s="274">
        <v>0.48333333333333334</v>
      </c>
      <c r="D12" s="274">
        <v>0.48472222222222222</v>
      </c>
      <c r="E12" s="274">
        <v>0.4680555555555555</v>
      </c>
      <c r="F12" s="274">
        <v>0.4694444444444445</v>
      </c>
      <c r="G12" s="274">
        <v>0.49861111111111112</v>
      </c>
      <c r="H12" s="274">
        <v>0.5</v>
      </c>
      <c r="I12" s="274">
        <v>0.48333333333333334</v>
      </c>
      <c r="J12" s="274">
        <v>0.48472222222222222</v>
      </c>
      <c r="K12" s="274">
        <v>0.51388888888888895</v>
      </c>
      <c r="L12" s="274">
        <v>0.51527777777777783</v>
      </c>
    </row>
    <row r="13" spans="1:15" ht="15.75" x14ac:dyDescent="0.25">
      <c r="A13" s="274">
        <v>0.51388888888888895</v>
      </c>
      <c r="B13" s="274">
        <v>0.51527777777777783</v>
      </c>
      <c r="C13" s="274">
        <v>0.5444444444444444</v>
      </c>
      <c r="D13" s="274">
        <v>0.54583333333333328</v>
      </c>
      <c r="E13" s="274">
        <v>0.52916666666666667</v>
      </c>
      <c r="F13" s="274">
        <v>0.53055555555555556</v>
      </c>
      <c r="G13" s="274">
        <v>0.55972222222222223</v>
      </c>
      <c r="H13" s="274">
        <v>0.56111111111111112</v>
      </c>
      <c r="I13" s="274">
        <v>0.5444444444444444</v>
      </c>
      <c r="J13" s="274">
        <v>0.54583333333333328</v>
      </c>
      <c r="K13" s="274">
        <v>0.57500000000000007</v>
      </c>
      <c r="L13" s="274">
        <v>0.57638888888888895</v>
      </c>
    </row>
    <row r="14" spans="1:15" ht="15.75" x14ac:dyDescent="0.25">
      <c r="A14" s="274">
        <v>0.57500000000000007</v>
      </c>
      <c r="B14" s="274">
        <v>0.57638888888888895</v>
      </c>
      <c r="C14" s="274">
        <v>0.60555555555555551</v>
      </c>
      <c r="D14" s="274">
        <v>0.6069444444444444</v>
      </c>
      <c r="E14" s="274">
        <v>0.59027777777777779</v>
      </c>
      <c r="F14" s="274">
        <v>0.59166666666666667</v>
      </c>
      <c r="G14" s="274">
        <v>0.62083333333333335</v>
      </c>
      <c r="H14" s="274">
        <v>0.62222222222222223</v>
      </c>
      <c r="I14" s="274">
        <v>0.60555555555555551</v>
      </c>
      <c r="J14" s="274">
        <v>0.6069444444444444</v>
      </c>
      <c r="K14" s="274">
        <v>0.63611111111111118</v>
      </c>
      <c r="L14" s="274">
        <v>0.63750000000000007</v>
      </c>
    </row>
    <row r="15" spans="1:15" ht="15.75" x14ac:dyDescent="0.25">
      <c r="A15" s="274">
        <v>0.63611111111111118</v>
      </c>
      <c r="B15" s="274">
        <v>0.63750000000000007</v>
      </c>
      <c r="C15" s="274">
        <v>0.66666666666666663</v>
      </c>
      <c r="D15" s="274">
        <v>0.66805555555555562</v>
      </c>
      <c r="E15" s="274">
        <v>0.65138888888888891</v>
      </c>
      <c r="F15" s="274">
        <v>0.65277777777777779</v>
      </c>
      <c r="G15" s="274">
        <v>0.68333333333333324</v>
      </c>
      <c r="H15" s="274">
        <v>0.68333333333333324</v>
      </c>
      <c r="I15" s="274">
        <v>0.66666666666666663</v>
      </c>
      <c r="J15" s="274">
        <v>0.66805555555555562</v>
      </c>
      <c r="K15" s="274">
        <v>0.6972222222222223</v>
      </c>
      <c r="L15" s="274">
        <v>0.69861111111111107</v>
      </c>
      <c r="O15" s="80"/>
    </row>
    <row r="16" spans="1:15" ht="15.75" x14ac:dyDescent="0.25">
      <c r="A16" s="274">
        <v>0.6972222222222223</v>
      </c>
      <c r="B16" s="274">
        <v>0.69861111111111107</v>
      </c>
      <c r="C16" s="274">
        <v>0.72777777777777775</v>
      </c>
      <c r="D16" s="274">
        <v>0.72916666666666663</v>
      </c>
      <c r="E16" s="274">
        <v>0.71250000000000002</v>
      </c>
      <c r="F16" s="274">
        <v>0.71388888888888891</v>
      </c>
      <c r="G16" s="274">
        <v>0.74305555555555547</v>
      </c>
      <c r="H16" s="274">
        <v>0.74444444444444446</v>
      </c>
      <c r="I16" s="274">
        <v>0.72777777777777775</v>
      </c>
      <c r="J16" s="274">
        <v>0.72916666666666663</v>
      </c>
      <c r="K16" s="274">
        <v>0.7583333333333333</v>
      </c>
      <c r="L16" s="274">
        <v>0.7597222222222223</v>
      </c>
    </row>
    <row r="17" spans="1:12" ht="15.75" x14ac:dyDescent="0.25">
      <c r="A17" s="274">
        <v>0.7583333333333333</v>
      </c>
      <c r="B17" s="274">
        <v>0.7597222222222223</v>
      </c>
      <c r="C17" s="274">
        <v>0.78888888888888886</v>
      </c>
      <c r="D17" s="274">
        <v>0.79027777777777775</v>
      </c>
      <c r="E17" s="274">
        <v>0.77361111111111114</v>
      </c>
      <c r="F17" s="274">
        <v>0.77500000000000002</v>
      </c>
      <c r="G17" s="274">
        <v>0.8041666666666667</v>
      </c>
      <c r="H17" s="274">
        <v>0.80555555555555547</v>
      </c>
      <c r="I17" s="274">
        <v>0.78888888888888886</v>
      </c>
      <c r="J17" s="274">
        <v>0.79027777777777775</v>
      </c>
      <c r="K17" s="274">
        <v>0.81944444444444453</v>
      </c>
      <c r="L17" s="274">
        <v>0.8208333333333333</v>
      </c>
    </row>
    <row r="18" spans="1:12" ht="15.75" x14ac:dyDescent="0.25">
      <c r="A18" s="274">
        <v>0.81944444444444453</v>
      </c>
      <c r="B18" s="274">
        <v>0.8208333333333333</v>
      </c>
      <c r="C18" s="274">
        <v>0.85</v>
      </c>
      <c r="D18" s="274">
        <v>0.85138888888888886</v>
      </c>
      <c r="E18" s="274">
        <v>0.83472222222222225</v>
      </c>
      <c r="F18" s="274">
        <v>0.83611111111111114</v>
      </c>
      <c r="G18" s="274">
        <v>0.8652777777777777</v>
      </c>
      <c r="H18" s="274">
        <v>0.8666666666666667</v>
      </c>
      <c r="I18" s="274">
        <v>0.85</v>
      </c>
      <c r="J18" s="274">
        <v>0.85138888888888886</v>
      </c>
      <c r="K18" s="274">
        <v>0.88055555555555554</v>
      </c>
      <c r="L18" s="274">
        <v>0.88194444444444453</v>
      </c>
    </row>
    <row r="19" spans="1:12" ht="15.75" x14ac:dyDescent="0.25">
      <c r="A19" s="274">
        <v>0.88055555555555554</v>
      </c>
      <c r="B19" s="274">
        <v>0.88194444444444453</v>
      </c>
      <c r="C19" s="274">
        <v>0.91111111111111109</v>
      </c>
      <c r="D19" s="274">
        <v>0.91249999999999998</v>
      </c>
      <c r="E19" s="290">
        <v>0.89583333333333337</v>
      </c>
      <c r="F19" s="274"/>
      <c r="G19" s="274"/>
      <c r="H19" s="274"/>
      <c r="I19" s="290">
        <v>0.91111111111111109</v>
      </c>
      <c r="J19" s="274"/>
      <c r="K19" s="274"/>
      <c r="L19" s="274"/>
    </row>
    <row r="20" spans="1:12" ht="15.75" x14ac:dyDescent="0.25">
      <c r="A20" s="316">
        <v>0.94166666666666676</v>
      </c>
      <c r="B20" s="248"/>
      <c r="C20" s="248"/>
      <c r="D20" s="248"/>
      <c r="E20" s="248"/>
      <c r="F20" s="317"/>
      <c r="G20" s="317"/>
      <c r="H20" s="317"/>
      <c r="I20" s="248"/>
      <c r="J20" s="248"/>
      <c r="K20" s="248"/>
      <c r="L20" s="248"/>
    </row>
    <row r="21" spans="1:12" ht="15.75" x14ac:dyDescent="0.25">
      <c r="A21" s="842" t="s">
        <v>1325</v>
      </c>
      <c r="B21" s="843"/>
      <c r="C21" s="843"/>
      <c r="D21" s="844"/>
      <c r="E21" s="842" t="s">
        <v>188</v>
      </c>
      <c r="F21" s="843"/>
      <c r="G21" s="843"/>
      <c r="H21" s="844"/>
      <c r="I21" s="842" t="s">
        <v>188</v>
      </c>
      <c r="J21" s="843"/>
      <c r="K21" s="843"/>
      <c r="L21" s="844"/>
    </row>
    <row r="22" spans="1:12" ht="15.75" x14ac:dyDescent="0.25">
      <c r="A22" s="535" t="s">
        <v>69</v>
      </c>
      <c r="B22" s="536"/>
      <c r="C22" s="536"/>
      <c r="D22" s="537"/>
      <c r="E22" s="89"/>
      <c r="F22" s="89"/>
      <c r="G22" s="89"/>
      <c r="H22" s="89"/>
      <c r="I22" s="89"/>
      <c r="J22" s="89"/>
      <c r="K22" s="89"/>
      <c r="L22" s="89"/>
    </row>
    <row r="23" spans="1:12" ht="15" customHeight="1" x14ac:dyDescent="0.25">
      <c r="A23" s="834" t="s">
        <v>1323</v>
      </c>
      <c r="B23" s="532"/>
      <c r="C23" s="834" t="s">
        <v>1322</v>
      </c>
      <c r="D23" s="532"/>
      <c r="E23" s="89"/>
      <c r="F23" s="89"/>
      <c r="G23" s="89"/>
      <c r="H23" s="89"/>
      <c r="I23" s="89"/>
      <c r="J23" s="89"/>
      <c r="K23" s="89"/>
      <c r="L23" s="89"/>
    </row>
    <row r="24" spans="1:12" ht="15.75" x14ac:dyDescent="0.25">
      <c r="A24" s="190" t="s">
        <v>10</v>
      </c>
      <c r="B24" s="190" t="s">
        <v>11</v>
      </c>
      <c r="C24" s="190" t="s">
        <v>10</v>
      </c>
      <c r="D24" s="190" t="s">
        <v>11</v>
      </c>
      <c r="E24" s="89"/>
      <c r="F24" s="89"/>
      <c r="G24" s="89"/>
      <c r="H24" s="89"/>
      <c r="I24" s="89"/>
      <c r="J24" s="89"/>
      <c r="K24" s="89"/>
      <c r="L24" s="89"/>
    </row>
    <row r="25" spans="1:12" ht="15.75" x14ac:dyDescent="0.25">
      <c r="A25" s="318"/>
      <c r="B25" s="319">
        <v>0.31666666666666665</v>
      </c>
      <c r="C25" s="320">
        <v>0.34583333333333338</v>
      </c>
      <c r="D25" s="320">
        <v>0.34722222222222227</v>
      </c>
      <c r="E25" s="89"/>
      <c r="F25" s="89"/>
      <c r="G25" s="89"/>
      <c r="H25" s="89"/>
      <c r="I25" s="89"/>
      <c r="J25" s="89"/>
      <c r="K25" s="89"/>
      <c r="L25" s="89"/>
    </row>
    <row r="26" spans="1:12" ht="15.75" x14ac:dyDescent="0.25">
      <c r="A26" s="320">
        <v>0.37638888888888888</v>
      </c>
      <c r="B26" s="320">
        <v>0.37777777777777777</v>
      </c>
      <c r="C26" s="320">
        <v>0.4069444444444445</v>
      </c>
      <c r="D26" s="320">
        <v>0.40833333333333338</v>
      </c>
      <c r="E26" s="89"/>
      <c r="F26" s="89"/>
      <c r="G26" s="89"/>
      <c r="H26" s="89"/>
      <c r="I26" s="89"/>
      <c r="J26" s="89"/>
      <c r="K26" s="89"/>
      <c r="L26" s="89"/>
    </row>
    <row r="27" spans="1:12" ht="15.75" x14ac:dyDescent="0.25">
      <c r="A27" s="320">
        <v>0.4375</v>
      </c>
      <c r="B27" s="320">
        <v>0.43888888888888888</v>
      </c>
      <c r="C27" s="320">
        <v>0.4680555555555555</v>
      </c>
      <c r="D27" s="320">
        <v>0.4694444444444445</v>
      </c>
      <c r="E27" s="89"/>
      <c r="F27" s="89"/>
      <c r="G27" s="89"/>
      <c r="H27" s="89"/>
      <c r="I27" s="89"/>
      <c r="J27" s="89"/>
      <c r="K27" s="89"/>
      <c r="L27" s="89"/>
    </row>
    <row r="28" spans="1:12" ht="15.75" x14ac:dyDescent="0.25">
      <c r="A28" s="320">
        <v>0.49861111111111112</v>
      </c>
      <c r="B28" s="320">
        <v>0.5</v>
      </c>
      <c r="C28" s="320">
        <v>0.52916666666666667</v>
      </c>
      <c r="D28" s="320">
        <v>0.53055555555555556</v>
      </c>
      <c r="E28" s="89"/>
      <c r="F28" s="89"/>
      <c r="G28" s="89"/>
      <c r="H28" s="89"/>
      <c r="I28" s="89"/>
      <c r="J28" s="89"/>
      <c r="K28" s="89"/>
      <c r="L28" s="89"/>
    </row>
    <row r="29" spans="1:12" ht="15.75" x14ac:dyDescent="0.25">
      <c r="A29" s="320">
        <v>0.55972222222222223</v>
      </c>
      <c r="B29" s="320">
        <v>0.56111111111111112</v>
      </c>
      <c r="C29" s="320">
        <v>0.59027777777777779</v>
      </c>
      <c r="D29" s="320">
        <v>0.59166666666666667</v>
      </c>
      <c r="E29" s="89"/>
      <c r="F29" s="89"/>
      <c r="G29" s="89"/>
      <c r="H29" s="89"/>
      <c r="I29" s="89"/>
      <c r="J29" s="89"/>
      <c r="K29" s="89"/>
      <c r="L29" s="89"/>
    </row>
    <row r="30" spans="1:12" ht="15.75" x14ac:dyDescent="0.25">
      <c r="A30" s="320">
        <v>0.62083333333333335</v>
      </c>
      <c r="B30" s="320">
        <v>0.62222222222222223</v>
      </c>
      <c r="C30" s="320">
        <v>0.65138888888888891</v>
      </c>
      <c r="D30" s="320">
        <v>0.65277777777777779</v>
      </c>
      <c r="E30" s="89"/>
      <c r="F30" s="89"/>
      <c r="G30" s="89"/>
      <c r="H30" s="89"/>
      <c r="I30" s="89"/>
      <c r="J30" s="89"/>
      <c r="K30" s="89"/>
      <c r="L30" s="89"/>
    </row>
    <row r="31" spans="1:12" ht="15.75" x14ac:dyDescent="0.25">
      <c r="A31" s="320">
        <v>0.68194444444444446</v>
      </c>
      <c r="B31" s="320">
        <v>0.68333333333333324</v>
      </c>
      <c r="C31" s="320">
        <v>0.71250000000000002</v>
      </c>
      <c r="D31" s="320">
        <v>0.71388888888888891</v>
      </c>
      <c r="E31" s="89"/>
      <c r="F31" s="89"/>
      <c r="G31" s="89"/>
      <c r="H31" s="89"/>
      <c r="I31" s="89"/>
      <c r="J31" s="89"/>
      <c r="K31" s="89"/>
      <c r="L31" s="89"/>
    </row>
    <row r="32" spans="1:12" ht="15.75" x14ac:dyDescent="0.25">
      <c r="A32" s="320">
        <v>0.74305555555555547</v>
      </c>
      <c r="B32" s="320">
        <v>0.74444444444444446</v>
      </c>
      <c r="C32" s="320">
        <v>0.77361111111111114</v>
      </c>
      <c r="D32" s="320">
        <v>0.77500000000000002</v>
      </c>
      <c r="E32" s="89"/>
      <c r="F32" s="89"/>
      <c r="G32" s="89"/>
      <c r="H32" s="89"/>
      <c r="I32" s="89"/>
      <c r="J32" s="89"/>
      <c r="K32" s="89"/>
      <c r="L32" s="89"/>
    </row>
    <row r="33" spans="1:12" ht="15.75" x14ac:dyDescent="0.25">
      <c r="A33" s="320">
        <v>0.8041666666666667</v>
      </c>
      <c r="B33" s="320">
        <v>0.80555555555555547</v>
      </c>
      <c r="C33" s="320">
        <v>0.83472222222222225</v>
      </c>
      <c r="D33" s="320">
        <v>0.83611111111111114</v>
      </c>
      <c r="E33" s="89"/>
      <c r="F33" s="89"/>
      <c r="G33" s="89"/>
      <c r="H33" s="89"/>
      <c r="I33" s="89"/>
      <c r="J33" s="89"/>
      <c r="K33" s="89"/>
      <c r="L33" s="89"/>
    </row>
    <row r="34" spans="1:12" ht="15.75" x14ac:dyDescent="0.25">
      <c r="A34" s="320">
        <v>0.8652777777777777</v>
      </c>
      <c r="B34" s="320">
        <v>0.8666666666666667</v>
      </c>
      <c r="C34" s="320">
        <v>0.89722222222222225</v>
      </c>
      <c r="D34" s="320">
        <v>0.89861111111111114</v>
      </c>
      <c r="E34" s="89"/>
      <c r="F34" s="89"/>
      <c r="G34" s="89"/>
      <c r="H34" s="89"/>
      <c r="I34" s="89"/>
      <c r="J34" s="89"/>
      <c r="K34" s="89"/>
      <c r="L34" s="89"/>
    </row>
    <row r="35" spans="1:12" ht="15.75" x14ac:dyDescent="0.25">
      <c r="A35" s="319">
        <v>0.9277777777777777</v>
      </c>
      <c r="B35" s="321"/>
      <c r="C35" s="322"/>
      <c r="D35" s="323"/>
      <c r="E35" s="89"/>
      <c r="F35" s="89"/>
      <c r="G35" s="89"/>
      <c r="H35" s="89"/>
      <c r="I35" s="89"/>
      <c r="J35" s="89"/>
      <c r="K35" s="89"/>
      <c r="L35" s="89"/>
    </row>
    <row r="36" spans="1:12" ht="15.75" x14ac:dyDescent="0.25">
      <c r="A36" s="531" t="s">
        <v>188</v>
      </c>
      <c r="B36" s="562"/>
      <c r="C36" s="562"/>
      <c r="D36" s="532"/>
      <c r="E36" s="89"/>
      <c r="F36" s="89"/>
      <c r="G36" s="89"/>
      <c r="H36" s="89"/>
      <c r="I36" s="89"/>
      <c r="J36" s="89"/>
      <c r="K36" s="89"/>
      <c r="L36" s="89"/>
    </row>
    <row r="37" spans="1:12" x14ac:dyDescent="0.25">
      <c r="A37" s="80"/>
      <c r="B37" s="80"/>
      <c r="C37" s="80"/>
      <c r="D37" s="80"/>
    </row>
    <row r="38" spans="1:12" x14ac:dyDescent="0.25">
      <c r="A38" s="80"/>
      <c r="B38" s="80"/>
      <c r="C38" s="80"/>
      <c r="D38" s="80"/>
    </row>
    <row r="39" spans="1:12" x14ac:dyDescent="0.25">
      <c r="A39" s="80"/>
      <c r="B39" s="80"/>
      <c r="C39" s="80"/>
      <c r="D39" s="80"/>
    </row>
    <row r="40" spans="1:12" x14ac:dyDescent="0.25">
      <c r="A40" s="80"/>
      <c r="B40" s="80"/>
      <c r="C40" s="80"/>
      <c r="D40" s="80"/>
    </row>
    <row r="41" spans="1:12" x14ac:dyDescent="0.25">
      <c r="A41" s="80"/>
      <c r="B41" s="80"/>
      <c r="C41" s="80"/>
      <c r="D41" s="80"/>
    </row>
    <row r="42" spans="1:12" x14ac:dyDescent="0.25">
      <c r="A42" s="80"/>
      <c r="B42" s="80"/>
      <c r="C42" s="80"/>
      <c r="D42" s="80"/>
    </row>
    <row r="43" spans="1:12" x14ac:dyDescent="0.25">
      <c r="A43" s="80"/>
      <c r="B43" s="80"/>
      <c r="C43" s="80"/>
      <c r="D43" s="80"/>
    </row>
    <row r="44" spans="1:12" x14ac:dyDescent="0.25">
      <c r="A44" s="80"/>
      <c r="B44" s="80"/>
      <c r="C44" s="80"/>
      <c r="D44" s="80"/>
    </row>
    <row r="45" spans="1:12" x14ac:dyDescent="0.25">
      <c r="A45" s="80"/>
      <c r="B45" s="80"/>
      <c r="C45" s="80"/>
      <c r="D45" s="80"/>
    </row>
    <row r="46" spans="1:12" x14ac:dyDescent="0.25">
      <c r="A46" s="80"/>
      <c r="B46" s="80"/>
      <c r="C46" s="80"/>
      <c r="D46" s="80"/>
    </row>
    <row r="47" spans="1:12" x14ac:dyDescent="0.25">
      <c r="A47" s="80"/>
      <c r="B47" s="80"/>
      <c r="C47" s="80"/>
      <c r="D47" s="80"/>
    </row>
    <row r="48" spans="1:12" x14ac:dyDescent="0.25">
      <c r="A48" s="80"/>
      <c r="B48" s="80"/>
      <c r="C48" s="80"/>
      <c r="D48" s="80"/>
    </row>
    <row r="49" spans="1:12" x14ac:dyDescent="0.25">
      <c r="A49" s="80"/>
      <c r="B49" s="80"/>
      <c r="C49" s="80"/>
      <c r="D49" s="80"/>
    </row>
    <row r="50" spans="1:12" x14ac:dyDescent="0.25">
      <c r="A50" s="80"/>
      <c r="B50" s="80"/>
      <c r="C50" s="80"/>
      <c r="D50" s="80"/>
    </row>
    <row r="51" spans="1:12" x14ac:dyDescent="0.25">
      <c r="A51" s="80"/>
      <c r="B51" s="80"/>
      <c r="C51" s="80"/>
      <c r="D51" s="80"/>
    </row>
    <row r="54" spans="1:12" x14ac:dyDescent="0.25">
      <c r="A54" s="501"/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x14ac:dyDescent="0.25">
      <c r="A56" s="502"/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</row>
  </sheetData>
  <mergeCells count="23">
    <mergeCell ref="A6:D6"/>
    <mergeCell ref="E6:H6"/>
    <mergeCell ref="I6:L6"/>
    <mergeCell ref="A1:L1"/>
    <mergeCell ref="A2:L2"/>
    <mergeCell ref="A3:L3"/>
    <mergeCell ref="A4:L4"/>
    <mergeCell ref="A5:L5"/>
    <mergeCell ref="A56:L56"/>
    <mergeCell ref="A22:D22"/>
    <mergeCell ref="A23:B23"/>
    <mergeCell ref="C23:D23"/>
    <mergeCell ref="A7:B7"/>
    <mergeCell ref="C7:D7"/>
    <mergeCell ref="E7:F7"/>
    <mergeCell ref="G7:H7"/>
    <mergeCell ref="I7:J7"/>
    <mergeCell ref="K7:L7"/>
    <mergeCell ref="A21:D21"/>
    <mergeCell ref="E21:H21"/>
    <mergeCell ref="I21:L21"/>
    <mergeCell ref="A36:D36"/>
    <mergeCell ref="A54:L54"/>
  </mergeCells>
  <pageMargins left="0.7" right="0.7" top="0.75" bottom="0.75" header="0.3" footer="0.3"/>
  <pageSetup paperSize="9" fitToWidth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22" workbookViewId="0">
      <selection activeCell="H29" sqref="H29"/>
    </sheetView>
  </sheetViews>
  <sheetFormatPr defaultRowHeight="15" x14ac:dyDescent="0.25"/>
  <cols>
    <col min="1" max="1" width="7.5703125" style="79" customWidth="1"/>
    <col min="2" max="2" width="8.7109375" style="79" customWidth="1"/>
    <col min="3" max="3" width="8.42578125" style="79" customWidth="1"/>
    <col min="4" max="4" width="10.28515625" style="79" customWidth="1"/>
    <col min="5" max="5" width="8" style="79" customWidth="1"/>
    <col min="6" max="6" width="8.85546875" style="79" customWidth="1"/>
    <col min="7" max="7" width="8.5703125" style="79" customWidth="1"/>
    <col min="8" max="9" width="9.140625" style="79" customWidth="1"/>
    <col min="10" max="10" width="8.28515625" style="79" customWidth="1"/>
    <col min="11" max="11" width="8.42578125" style="79" customWidth="1"/>
    <col min="12" max="12" width="9.855468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1331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" customHeight="1" x14ac:dyDescent="0.25">
      <c r="A8" s="531" t="s">
        <v>1329</v>
      </c>
      <c r="B8" s="532"/>
      <c r="C8" s="845" t="s">
        <v>1330</v>
      </c>
      <c r="D8" s="846"/>
      <c r="E8" s="531" t="s">
        <v>1329</v>
      </c>
      <c r="F8" s="532"/>
      <c r="G8" s="845" t="s">
        <v>1330</v>
      </c>
      <c r="H8" s="846"/>
      <c r="I8" s="531" t="s">
        <v>1329</v>
      </c>
      <c r="J8" s="532"/>
      <c r="K8" s="845" t="s">
        <v>1330</v>
      </c>
      <c r="L8" s="846"/>
    </row>
    <row r="9" spans="1:15" ht="15.75" x14ac:dyDescent="0.25">
      <c r="A9" s="190" t="s">
        <v>10</v>
      </c>
      <c r="B9" s="190" t="s">
        <v>11</v>
      </c>
      <c r="C9" s="190" t="s">
        <v>10</v>
      </c>
      <c r="D9" s="190" t="s">
        <v>11</v>
      </c>
      <c r="E9" s="190" t="s">
        <v>10</v>
      </c>
      <c r="F9" s="190" t="s">
        <v>11</v>
      </c>
      <c r="G9" s="190" t="s">
        <v>10</v>
      </c>
      <c r="H9" s="190" t="s">
        <v>11</v>
      </c>
      <c r="I9" s="190" t="s">
        <v>10</v>
      </c>
      <c r="J9" s="190" t="s">
        <v>11</v>
      </c>
      <c r="K9" s="190" t="s">
        <v>10</v>
      </c>
      <c r="L9" s="190" t="s">
        <v>11</v>
      </c>
    </row>
    <row r="10" spans="1:15" ht="15.75" x14ac:dyDescent="0.25">
      <c r="A10" s="260" t="s">
        <v>373</v>
      </c>
      <c r="B10" s="260">
        <v>5.3</v>
      </c>
      <c r="C10" s="260">
        <v>6.1</v>
      </c>
      <c r="D10" s="260">
        <v>6.12</v>
      </c>
      <c r="E10" s="260" t="s">
        <v>373</v>
      </c>
      <c r="F10" s="260">
        <v>5.44</v>
      </c>
      <c r="G10" s="260">
        <v>6.24</v>
      </c>
      <c r="H10" s="260">
        <v>6.26</v>
      </c>
      <c r="I10" s="260" t="s">
        <v>373</v>
      </c>
      <c r="J10" s="260">
        <v>5.58</v>
      </c>
      <c r="K10" s="260">
        <v>6.38</v>
      </c>
      <c r="L10" s="260">
        <v>6.4</v>
      </c>
    </row>
    <row r="11" spans="1:15" ht="15.75" x14ac:dyDescent="0.25">
      <c r="A11" s="260">
        <v>6.52</v>
      </c>
      <c r="B11" s="260">
        <v>6.54</v>
      </c>
      <c r="C11" s="260">
        <v>7.34</v>
      </c>
      <c r="D11" s="260">
        <v>7.36</v>
      </c>
      <c r="E11" s="260">
        <v>7.06</v>
      </c>
      <c r="F11" s="260">
        <v>7.08</v>
      </c>
      <c r="G11" s="260">
        <v>7.48</v>
      </c>
      <c r="H11" s="260">
        <v>7.5</v>
      </c>
      <c r="I11" s="260">
        <v>7.2</v>
      </c>
      <c r="J11" s="260">
        <v>7.22</v>
      </c>
      <c r="K11" s="260">
        <v>8.02</v>
      </c>
      <c r="L11" s="260">
        <v>8.0399999999999991</v>
      </c>
    </row>
    <row r="12" spans="1:15" ht="15.75" x14ac:dyDescent="0.25">
      <c r="A12" s="260">
        <v>8.16</v>
      </c>
      <c r="B12" s="260">
        <v>8.18</v>
      </c>
      <c r="C12" s="260">
        <v>8.58</v>
      </c>
      <c r="D12" s="260">
        <v>9</v>
      </c>
      <c r="E12" s="260">
        <v>8.3000000000000007</v>
      </c>
      <c r="F12" s="260">
        <v>8.32</v>
      </c>
      <c r="G12" s="260">
        <v>9.1199999999999992</v>
      </c>
      <c r="H12" s="260">
        <v>9.14</v>
      </c>
      <c r="I12" s="260">
        <v>8.44</v>
      </c>
      <c r="J12" s="260">
        <v>8.4600000000000009</v>
      </c>
      <c r="K12" s="260">
        <v>9.26</v>
      </c>
      <c r="L12" s="260">
        <v>9.2799999999999994</v>
      </c>
    </row>
    <row r="13" spans="1:15" ht="15.75" x14ac:dyDescent="0.25">
      <c r="A13" s="260">
        <v>9.4</v>
      </c>
      <c r="B13" s="260">
        <v>9.42</v>
      </c>
      <c r="C13" s="260">
        <v>10.220000000000001</v>
      </c>
      <c r="D13" s="260">
        <v>10.24</v>
      </c>
      <c r="E13" s="260">
        <v>9.5399999999999991</v>
      </c>
      <c r="F13" s="260">
        <v>9.56</v>
      </c>
      <c r="G13" s="260">
        <v>10.36</v>
      </c>
      <c r="H13" s="260">
        <v>10.38</v>
      </c>
      <c r="I13" s="260">
        <v>10.08</v>
      </c>
      <c r="J13" s="260">
        <v>10.1</v>
      </c>
      <c r="K13" s="260">
        <v>10.5</v>
      </c>
      <c r="L13" s="260">
        <v>10.52</v>
      </c>
    </row>
    <row r="14" spans="1:15" ht="15.75" x14ac:dyDescent="0.25">
      <c r="A14" s="260">
        <v>11.04</v>
      </c>
      <c r="B14" s="260">
        <v>11.06</v>
      </c>
      <c r="C14" s="260">
        <v>11.46</v>
      </c>
      <c r="D14" s="260">
        <v>11.48</v>
      </c>
      <c r="E14" s="260">
        <v>11.18</v>
      </c>
      <c r="F14" s="260">
        <v>11.2</v>
      </c>
      <c r="G14" s="260">
        <v>12</v>
      </c>
      <c r="H14" s="260">
        <v>12.02</v>
      </c>
      <c r="I14" s="260">
        <v>11.32</v>
      </c>
      <c r="J14" s="260">
        <v>11.34</v>
      </c>
      <c r="K14" s="260">
        <v>12.14</v>
      </c>
      <c r="L14" s="260">
        <v>12.16</v>
      </c>
    </row>
    <row r="15" spans="1:15" ht="15.75" x14ac:dyDescent="0.25">
      <c r="A15" s="260">
        <v>12.28</v>
      </c>
      <c r="B15" s="260">
        <v>12.38</v>
      </c>
      <c r="C15" s="260">
        <v>13.18</v>
      </c>
      <c r="D15" s="260">
        <v>13.2</v>
      </c>
      <c r="E15" s="260">
        <v>12.42</v>
      </c>
      <c r="F15" s="260">
        <v>12.52</v>
      </c>
      <c r="G15" s="260">
        <v>13.32</v>
      </c>
      <c r="H15" s="260">
        <v>13.34</v>
      </c>
      <c r="I15" s="260">
        <v>12.56</v>
      </c>
      <c r="J15" s="260">
        <v>13.06</v>
      </c>
      <c r="K15" s="260">
        <v>13.46</v>
      </c>
      <c r="L15" s="260">
        <v>13.48</v>
      </c>
      <c r="O15" s="80"/>
    </row>
    <row r="16" spans="1:15" ht="15.75" x14ac:dyDescent="0.25">
      <c r="A16" s="260">
        <v>14</v>
      </c>
      <c r="B16" s="260">
        <v>14.02</v>
      </c>
      <c r="C16" s="260">
        <v>14.42</v>
      </c>
      <c r="D16" s="260">
        <v>14.44</v>
      </c>
      <c r="E16" s="260">
        <v>14.14</v>
      </c>
      <c r="F16" s="260">
        <v>14.16</v>
      </c>
      <c r="G16" s="260">
        <v>14.56</v>
      </c>
      <c r="H16" s="260">
        <v>14.58</v>
      </c>
      <c r="I16" s="260">
        <v>14.28</v>
      </c>
      <c r="J16" s="260">
        <v>14.3</v>
      </c>
      <c r="K16" s="260">
        <v>15.08</v>
      </c>
      <c r="L16" s="260">
        <v>15.1</v>
      </c>
    </row>
    <row r="17" spans="1:12" ht="15.75" x14ac:dyDescent="0.25">
      <c r="A17" s="260">
        <v>15.24</v>
      </c>
      <c r="B17" s="260">
        <v>15.26</v>
      </c>
      <c r="C17" s="260">
        <v>16.059999999999999</v>
      </c>
      <c r="D17" s="260">
        <v>16.079999999999998</v>
      </c>
      <c r="E17" s="260">
        <v>15.38</v>
      </c>
      <c r="F17" s="260">
        <v>15.4</v>
      </c>
      <c r="G17" s="260">
        <v>16.2</v>
      </c>
      <c r="H17" s="260">
        <v>16.22</v>
      </c>
      <c r="I17" s="260">
        <v>15.52</v>
      </c>
      <c r="J17" s="260">
        <v>15.54</v>
      </c>
      <c r="K17" s="260">
        <v>15.34</v>
      </c>
      <c r="L17" s="260">
        <v>16.36</v>
      </c>
    </row>
    <row r="18" spans="1:12" ht="15.75" x14ac:dyDescent="0.25">
      <c r="A18" s="260">
        <v>16.48</v>
      </c>
      <c r="B18" s="260">
        <v>16.5</v>
      </c>
      <c r="C18" s="260">
        <v>17.3</v>
      </c>
      <c r="D18" s="260">
        <v>17.32</v>
      </c>
      <c r="E18" s="260">
        <v>17.02</v>
      </c>
      <c r="F18" s="260">
        <v>17.04</v>
      </c>
      <c r="G18" s="260">
        <v>17.440000000000001</v>
      </c>
      <c r="H18" s="260">
        <v>17.46</v>
      </c>
      <c r="I18" s="260">
        <v>17.16</v>
      </c>
      <c r="J18" s="260">
        <v>17.18</v>
      </c>
      <c r="K18" s="260">
        <v>17.579999999999998</v>
      </c>
      <c r="L18" s="260">
        <v>18</v>
      </c>
    </row>
    <row r="19" spans="1:12" ht="15.75" x14ac:dyDescent="0.25">
      <c r="A19" s="260">
        <v>18.12</v>
      </c>
      <c r="B19" s="260" t="s">
        <v>373</v>
      </c>
      <c r="C19" s="260"/>
      <c r="D19" s="260"/>
      <c r="E19" s="260">
        <v>18.260000000000002</v>
      </c>
      <c r="F19" s="260">
        <v>18.28</v>
      </c>
      <c r="G19" s="260">
        <v>19.079999999999998</v>
      </c>
      <c r="H19" s="260">
        <v>19.100000000000001</v>
      </c>
      <c r="I19" s="260">
        <v>18.399999999999999</v>
      </c>
      <c r="J19" s="260">
        <v>18.420000000000002</v>
      </c>
      <c r="K19" s="260">
        <v>19.22</v>
      </c>
      <c r="L19" s="260">
        <v>19.239999999999998</v>
      </c>
    </row>
    <row r="20" spans="1:12" ht="15.75" x14ac:dyDescent="0.25">
      <c r="A20" s="274"/>
      <c r="B20" s="274"/>
      <c r="C20" s="274"/>
      <c r="D20" s="274"/>
      <c r="E20" s="260">
        <v>19.5</v>
      </c>
      <c r="F20" s="260">
        <v>19.52</v>
      </c>
      <c r="G20" s="260">
        <v>20.32</v>
      </c>
      <c r="H20" s="260"/>
      <c r="I20" s="260">
        <v>20.04</v>
      </c>
      <c r="J20" s="260" t="s">
        <v>373</v>
      </c>
      <c r="K20" s="260"/>
      <c r="L20" s="260"/>
    </row>
    <row r="21" spans="1:12" ht="15.75" x14ac:dyDescent="0.25">
      <c r="A21" s="274"/>
      <c r="B21" s="274"/>
      <c r="C21" s="274"/>
      <c r="D21" s="274"/>
      <c r="E21" s="307"/>
      <c r="F21" s="306"/>
      <c r="G21" s="306"/>
      <c r="H21" s="306"/>
      <c r="I21" s="260"/>
      <c r="J21" s="260"/>
      <c r="K21" s="260"/>
      <c r="L21" s="260"/>
    </row>
    <row r="22" spans="1:12" ht="15.75" x14ac:dyDescent="0.25">
      <c r="A22" s="839" t="s">
        <v>189</v>
      </c>
      <c r="B22" s="840"/>
      <c r="C22" s="840"/>
      <c r="D22" s="841"/>
      <c r="E22" s="839" t="s">
        <v>188</v>
      </c>
      <c r="F22" s="840"/>
      <c r="G22" s="840"/>
      <c r="H22" s="841"/>
      <c r="I22" s="848" t="s">
        <v>186</v>
      </c>
      <c r="J22" s="849"/>
      <c r="K22" s="849"/>
      <c r="L22" s="850"/>
    </row>
    <row r="23" spans="1:12" ht="15.75" x14ac:dyDescent="0.25">
      <c r="A23" s="535" t="s">
        <v>69</v>
      </c>
      <c r="B23" s="536"/>
      <c r="C23" s="536"/>
      <c r="D23" s="537"/>
      <c r="E23" s="535" t="s">
        <v>31</v>
      </c>
      <c r="F23" s="536"/>
      <c r="G23" s="536"/>
      <c r="H23" s="537"/>
      <c r="I23" s="534"/>
      <c r="J23" s="534"/>
      <c r="K23" s="534"/>
      <c r="L23" s="534"/>
    </row>
    <row r="24" spans="1:12" ht="15" customHeight="1" x14ac:dyDescent="0.25">
      <c r="A24" s="531" t="s">
        <v>1329</v>
      </c>
      <c r="B24" s="532"/>
      <c r="C24" s="845" t="s">
        <v>1330</v>
      </c>
      <c r="D24" s="846"/>
      <c r="E24" s="834" t="s">
        <v>1329</v>
      </c>
      <c r="F24" s="847"/>
      <c r="G24" s="531" t="s">
        <v>1330</v>
      </c>
      <c r="H24" s="532"/>
      <c r="I24" s="311"/>
      <c r="J24" s="311"/>
      <c r="K24" s="311"/>
      <c r="L24" s="311"/>
    </row>
    <row r="25" spans="1:12" ht="15.75" x14ac:dyDescent="0.25">
      <c r="A25" s="190" t="s">
        <v>10</v>
      </c>
      <c r="B25" s="190" t="s">
        <v>11</v>
      </c>
      <c r="C25" s="190" t="s">
        <v>10</v>
      </c>
      <c r="D25" s="190" t="s">
        <v>11</v>
      </c>
      <c r="E25" s="190" t="s">
        <v>10</v>
      </c>
      <c r="F25" s="190" t="s">
        <v>11</v>
      </c>
      <c r="G25" s="190" t="s">
        <v>10</v>
      </c>
      <c r="H25" s="190" t="s">
        <v>11</v>
      </c>
      <c r="I25" s="312"/>
      <c r="J25" s="312"/>
      <c r="K25" s="312"/>
      <c r="L25" s="312"/>
    </row>
    <row r="26" spans="1:12" ht="15.75" x14ac:dyDescent="0.25">
      <c r="A26" s="260" t="s">
        <v>373</v>
      </c>
      <c r="B26" s="260">
        <v>6.26</v>
      </c>
      <c r="C26" s="260">
        <v>7.06</v>
      </c>
      <c r="D26" s="260">
        <v>7.08</v>
      </c>
      <c r="E26" s="261" t="s">
        <v>373</v>
      </c>
      <c r="F26" s="297">
        <v>6.4</v>
      </c>
      <c r="G26" s="260">
        <v>7.2</v>
      </c>
      <c r="H26" s="260">
        <v>7.22</v>
      </c>
      <c r="I26" s="313"/>
      <c r="J26" s="314"/>
      <c r="K26" s="314"/>
      <c r="L26" s="314"/>
    </row>
    <row r="27" spans="1:12" ht="15.75" x14ac:dyDescent="0.25">
      <c r="A27" s="260">
        <v>7.48</v>
      </c>
      <c r="B27" s="315">
        <v>7.5</v>
      </c>
      <c r="C27" s="260">
        <v>8.3000000000000007</v>
      </c>
      <c r="D27" s="260">
        <v>8.32</v>
      </c>
      <c r="E27" s="261">
        <v>8.02</v>
      </c>
      <c r="F27" s="297">
        <v>8.0399999999999991</v>
      </c>
      <c r="G27" s="260">
        <v>8.44</v>
      </c>
      <c r="H27" s="260">
        <v>8.4600000000000009</v>
      </c>
      <c r="I27" s="314"/>
      <c r="J27" s="314"/>
      <c r="K27" s="314"/>
      <c r="L27" s="314"/>
    </row>
    <row r="28" spans="1:12" ht="15.75" x14ac:dyDescent="0.25">
      <c r="A28" s="260">
        <v>9.1199999999999992</v>
      </c>
      <c r="B28" s="260">
        <v>9.14</v>
      </c>
      <c r="C28" s="260">
        <v>9.5399999999999991</v>
      </c>
      <c r="D28" s="260">
        <v>9.56</v>
      </c>
      <c r="E28" s="261">
        <v>9.26</v>
      </c>
      <c r="F28" s="297">
        <v>9.2799999999999994</v>
      </c>
      <c r="G28" s="260">
        <v>10.08</v>
      </c>
      <c r="H28" s="260">
        <v>10.1</v>
      </c>
      <c r="I28" s="314"/>
      <c r="J28" s="314"/>
      <c r="K28" s="314"/>
      <c r="L28" s="314"/>
    </row>
    <row r="29" spans="1:12" ht="15.75" x14ac:dyDescent="0.25">
      <c r="A29" s="260">
        <v>10.36</v>
      </c>
      <c r="B29" s="260">
        <v>10.38</v>
      </c>
      <c r="C29" s="260">
        <v>11.18</v>
      </c>
      <c r="D29" s="260">
        <v>11.2</v>
      </c>
      <c r="E29" s="261">
        <v>10.5</v>
      </c>
      <c r="F29" s="297">
        <v>10.52</v>
      </c>
      <c r="G29" s="260">
        <v>11.32</v>
      </c>
      <c r="H29" s="260">
        <v>11.34</v>
      </c>
      <c r="I29" s="314"/>
      <c r="J29" s="314"/>
      <c r="K29" s="314"/>
      <c r="L29" s="314"/>
    </row>
    <row r="30" spans="1:12" ht="15.75" x14ac:dyDescent="0.25">
      <c r="A30" s="260">
        <v>12</v>
      </c>
      <c r="B30" s="260">
        <v>12.02</v>
      </c>
      <c r="C30" s="260">
        <v>12.5</v>
      </c>
      <c r="D30" s="260">
        <v>12.52</v>
      </c>
      <c r="E30" s="261">
        <v>12.14</v>
      </c>
      <c r="F30" s="297">
        <v>12.16</v>
      </c>
      <c r="G30" s="260">
        <v>13.04</v>
      </c>
      <c r="H30" s="260">
        <v>13.06</v>
      </c>
      <c r="I30" s="314"/>
      <c r="J30" s="314"/>
      <c r="K30" s="314"/>
      <c r="L30" s="314"/>
    </row>
    <row r="31" spans="1:12" ht="15.75" x14ac:dyDescent="0.25">
      <c r="A31" s="260">
        <v>13.24</v>
      </c>
      <c r="B31" s="260">
        <v>13.34</v>
      </c>
      <c r="C31" s="260">
        <v>14.14</v>
      </c>
      <c r="D31" s="260">
        <v>14.16</v>
      </c>
      <c r="E31" s="261">
        <v>13.38</v>
      </c>
      <c r="F31" s="297">
        <v>13.48</v>
      </c>
      <c r="G31" s="260">
        <v>14.28</v>
      </c>
      <c r="H31" s="260">
        <v>14.3</v>
      </c>
      <c r="I31" s="314"/>
      <c r="J31" s="314"/>
      <c r="K31" s="314"/>
      <c r="L31" s="314"/>
    </row>
    <row r="32" spans="1:12" ht="15.75" x14ac:dyDescent="0.25">
      <c r="A32" s="260">
        <v>14.56</v>
      </c>
      <c r="B32" s="260">
        <v>14.58</v>
      </c>
      <c r="C32" s="260">
        <v>15.38</v>
      </c>
      <c r="D32" s="260">
        <v>15.4</v>
      </c>
      <c r="E32" s="261">
        <v>15.08</v>
      </c>
      <c r="F32" s="297">
        <v>15.1</v>
      </c>
      <c r="G32" s="260">
        <v>15.52</v>
      </c>
      <c r="H32" s="260">
        <v>15.54</v>
      </c>
      <c r="I32" s="314"/>
      <c r="J32" s="314"/>
      <c r="K32" s="314"/>
      <c r="L32" s="314"/>
    </row>
    <row r="33" spans="1:12" ht="15.75" x14ac:dyDescent="0.25">
      <c r="A33" s="260">
        <v>16.2</v>
      </c>
      <c r="B33" s="260">
        <v>16.22</v>
      </c>
      <c r="C33" s="260">
        <v>17.02</v>
      </c>
      <c r="D33" s="260">
        <v>17.04</v>
      </c>
      <c r="E33" s="261">
        <v>16.34</v>
      </c>
      <c r="F33" s="297">
        <v>16.36</v>
      </c>
      <c r="G33" s="260">
        <v>17.16</v>
      </c>
      <c r="H33" s="260">
        <v>17.18</v>
      </c>
      <c r="I33" s="314"/>
      <c r="J33" s="314"/>
      <c r="K33" s="314"/>
      <c r="L33" s="314"/>
    </row>
    <row r="34" spans="1:12" ht="15.75" x14ac:dyDescent="0.25">
      <c r="A34" s="260">
        <v>17.440000000000001</v>
      </c>
      <c r="B34" s="260">
        <v>17.46</v>
      </c>
      <c r="C34" s="260">
        <v>18.260000000000002</v>
      </c>
      <c r="D34" s="260">
        <v>18.28</v>
      </c>
      <c r="E34" s="261">
        <v>17.579999999999998</v>
      </c>
      <c r="F34" s="297">
        <v>18</v>
      </c>
      <c r="G34" s="260">
        <v>18.399999999999999</v>
      </c>
      <c r="H34" s="260">
        <v>18.420000000000002</v>
      </c>
      <c r="I34" s="314"/>
      <c r="J34" s="314"/>
      <c r="K34" s="314"/>
      <c r="L34" s="314"/>
    </row>
    <row r="35" spans="1:12" ht="15.75" x14ac:dyDescent="0.25">
      <c r="A35" s="260">
        <v>19.079999999999998</v>
      </c>
      <c r="B35" s="260">
        <v>19.100000000000001</v>
      </c>
      <c r="C35" s="260">
        <v>19.5</v>
      </c>
      <c r="D35" s="260">
        <v>19.52</v>
      </c>
      <c r="E35" s="261">
        <v>19.22</v>
      </c>
      <c r="F35" s="297">
        <v>19.239999999999998</v>
      </c>
      <c r="G35" s="260">
        <v>20.04</v>
      </c>
      <c r="H35" s="260">
        <v>20.059999999999999</v>
      </c>
      <c r="I35" s="314"/>
      <c r="J35" s="314"/>
      <c r="K35" s="314"/>
      <c r="L35" s="314"/>
    </row>
    <row r="36" spans="1:12" ht="15.75" x14ac:dyDescent="0.25">
      <c r="A36" s="260">
        <v>20.32</v>
      </c>
      <c r="B36" s="260"/>
      <c r="C36" s="260"/>
      <c r="D36" s="260"/>
      <c r="E36" s="260">
        <v>20.46</v>
      </c>
      <c r="F36" s="309"/>
      <c r="G36" s="306"/>
      <c r="H36" s="306"/>
      <c r="I36" s="314"/>
      <c r="J36" s="314"/>
      <c r="K36" s="314"/>
      <c r="L36" s="314"/>
    </row>
    <row r="37" spans="1:12" ht="15.75" x14ac:dyDescent="0.25">
      <c r="A37" s="307"/>
      <c r="B37" s="306"/>
      <c r="C37" s="306"/>
      <c r="D37" s="310"/>
      <c r="E37" s="307"/>
      <c r="F37" s="274"/>
      <c r="G37" s="273"/>
      <c r="H37" s="273"/>
      <c r="I37" s="89"/>
      <c r="J37" s="89"/>
      <c r="K37" s="89"/>
      <c r="L37" s="89"/>
    </row>
    <row r="38" spans="1:12" ht="15.75" x14ac:dyDescent="0.25">
      <c r="A38" s="557" t="s">
        <v>186</v>
      </c>
      <c r="B38" s="558"/>
      <c r="C38" s="558"/>
      <c r="D38" s="559"/>
      <c r="E38" s="557" t="s">
        <v>186</v>
      </c>
      <c r="F38" s="558"/>
      <c r="G38" s="558"/>
      <c r="H38" s="559"/>
      <c r="I38" s="89"/>
      <c r="J38" s="89"/>
      <c r="K38" s="89"/>
      <c r="L38" s="89"/>
    </row>
    <row r="39" spans="1:12" x14ac:dyDescent="0.25">
      <c r="A39" s="80"/>
      <c r="B39" s="80"/>
      <c r="C39" s="80"/>
      <c r="D39" s="80"/>
      <c r="I39" s="77"/>
      <c r="J39" s="77"/>
      <c r="K39" s="77"/>
      <c r="L39" s="77"/>
    </row>
    <row r="40" spans="1:12" x14ac:dyDescent="0.25">
      <c r="A40" s="80"/>
      <c r="B40" s="80"/>
      <c r="C40" s="80"/>
      <c r="D40" s="80"/>
      <c r="I40" s="31"/>
      <c r="J40" s="31"/>
      <c r="K40" s="31"/>
      <c r="L40" s="31"/>
    </row>
    <row r="41" spans="1:12" x14ac:dyDescent="0.25">
      <c r="A41" s="80"/>
      <c r="B41" s="80"/>
      <c r="C41" s="80"/>
      <c r="D41" s="80"/>
      <c r="I41" s="78"/>
      <c r="J41" s="78"/>
      <c r="K41" s="78"/>
      <c r="L41" s="78"/>
    </row>
    <row r="42" spans="1:12" x14ac:dyDescent="0.25">
      <c r="A42" s="80"/>
      <c r="B42" s="80"/>
      <c r="C42" s="80"/>
      <c r="D42" s="80"/>
    </row>
    <row r="43" spans="1:12" x14ac:dyDescent="0.25">
      <c r="A43" s="80"/>
      <c r="B43" s="80"/>
      <c r="C43" s="80"/>
      <c r="D43" s="80"/>
    </row>
    <row r="44" spans="1:12" x14ac:dyDescent="0.25">
      <c r="A44" s="80"/>
      <c r="B44" s="80"/>
      <c r="C44" s="80"/>
      <c r="D44" s="80"/>
    </row>
    <row r="45" spans="1:12" x14ac:dyDescent="0.25">
      <c r="A45" s="80"/>
      <c r="B45" s="80"/>
      <c r="C45" s="80"/>
      <c r="D45" s="80"/>
    </row>
    <row r="46" spans="1:12" x14ac:dyDescent="0.25">
      <c r="A46" s="80"/>
      <c r="B46" s="80"/>
      <c r="C46" s="80"/>
      <c r="D46" s="80"/>
    </row>
    <row r="47" spans="1:12" x14ac:dyDescent="0.25">
      <c r="A47" s="80"/>
      <c r="B47" s="80"/>
      <c r="C47" s="80"/>
      <c r="D47" s="80"/>
    </row>
    <row r="48" spans="1:12" x14ac:dyDescent="0.25">
      <c r="A48" s="80"/>
      <c r="B48" s="80"/>
      <c r="C48" s="80"/>
      <c r="D48" s="80"/>
    </row>
    <row r="49" spans="1:8" x14ac:dyDescent="0.25">
      <c r="A49" s="80"/>
      <c r="B49" s="80"/>
      <c r="C49" s="80"/>
      <c r="D49" s="80"/>
    </row>
    <row r="50" spans="1:8" x14ac:dyDescent="0.25">
      <c r="A50" s="80"/>
      <c r="B50" s="80"/>
      <c r="C50" s="80"/>
      <c r="D50" s="80"/>
    </row>
    <row r="51" spans="1:8" x14ac:dyDescent="0.25">
      <c r="A51" s="80"/>
      <c r="B51" s="80"/>
      <c r="C51" s="80"/>
      <c r="D51" s="80"/>
    </row>
    <row r="52" spans="1:8" x14ac:dyDescent="0.25">
      <c r="A52" s="80"/>
      <c r="B52" s="80"/>
      <c r="C52" s="80"/>
      <c r="D52" s="80"/>
    </row>
    <row r="55" spans="1:8" x14ac:dyDescent="0.25">
      <c r="A55" s="77"/>
      <c r="B55" s="77"/>
      <c r="C55" s="77"/>
      <c r="D55" s="77"/>
      <c r="E55" s="77"/>
      <c r="F55" s="77"/>
      <c r="G55" s="77"/>
      <c r="H55" s="77"/>
    </row>
    <row r="56" spans="1:8" x14ac:dyDescent="0.25">
      <c r="A56" s="31"/>
      <c r="B56" s="31"/>
      <c r="C56" s="31"/>
      <c r="D56" s="31"/>
      <c r="E56" s="31"/>
      <c r="F56" s="31"/>
      <c r="G56" s="31"/>
      <c r="H56" s="31"/>
    </row>
    <row r="57" spans="1:8" x14ac:dyDescent="0.25">
      <c r="A57" s="78"/>
      <c r="B57" s="78"/>
      <c r="C57" s="78"/>
      <c r="D57" s="78"/>
      <c r="E57" s="78"/>
      <c r="F57" s="78"/>
      <c r="G57" s="78"/>
      <c r="H57" s="78"/>
    </row>
  </sheetData>
  <mergeCells count="27">
    <mergeCell ref="A1:L1"/>
    <mergeCell ref="A2:L2"/>
    <mergeCell ref="A3:L3"/>
    <mergeCell ref="A4:L4"/>
    <mergeCell ref="A5:L5"/>
    <mergeCell ref="K8:L8"/>
    <mergeCell ref="A7:D7"/>
    <mergeCell ref="E7:H7"/>
    <mergeCell ref="I7:L7"/>
    <mergeCell ref="A8:B8"/>
    <mergeCell ref="C8:D8"/>
    <mergeCell ref="E8:F8"/>
    <mergeCell ref="G8:H8"/>
    <mergeCell ref="I8:J8"/>
    <mergeCell ref="A22:D22"/>
    <mergeCell ref="E22:H22"/>
    <mergeCell ref="I22:L22"/>
    <mergeCell ref="A23:D23"/>
    <mergeCell ref="E23:H23"/>
    <mergeCell ref="A38:D38"/>
    <mergeCell ref="E38:H38"/>
    <mergeCell ref="I23:J23"/>
    <mergeCell ref="K23:L23"/>
    <mergeCell ref="A24:B24"/>
    <mergeCell ref="C24:D24"/>
    <mergeCell ref="E24:F24"/>
    <mergeCell ref="G24:H24"/>
  </mergeCells>
  <pageMargins left="0.7" right="0.7" top="0.75" bottom="0.75" header="0.3" footer="0.3"/>
  <pageSetup paperSize="9" fitToWidth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4" workbookViewId="0">
      <selection activeCell="M13" sqref="M13"/>
    </sheetView>
  </sheetViews>
  <sheetFormatPr defaultRowHeight="15" x14ac:dyDescent="0.25"/>
  <cols>
    <col min="1" max="1" width="8.140625" style="79" customWidth="1"/>
    <col min="2" max="2" width="9.140625" style="79" customWidth="1"/>
    <col min="3" max="3" width="7.28515625" style="79" customWidth="1"/>
    <col min="4" max="4" width="8.85546875" style="79" customWidth="1"/>
    <col min="5" max="5" width="7.7109375" style="79" customWidth="1"/>
    <col min="6" max="6" width="8.7109375" style="79" customWidth="1"/>
    <col min="7" max="7" width="7.28515625" style="79" customWidth="1"/>
    <col min="8" max="8" width="7.7109375" style="79" customWidth="1"/>
    <col min="9" max="9" width="8.5703125" style="79" customWidth="1"/>
    <col min="10" max="10" width="8.14062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90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.75" x14ac:dyDescent="0.25">
      <c r="A8" s="531" t="s">
        <v>91</v>
      </c>
      <c r="B8" s="532"/>
      <c r="C8" s="531" t="s">
        <v>92</v>
      </c>
      <c r="D8" s="532"/>
      <c r="E8" s="531" t="s">
        <v>91</v>
      </c>
      <c r="F8" s="532"/>
      <c r="G8" s="531" t="s">
        <v>92</v>
      </c>
      <c r="H8" s="532"/>
      <c r="I8" s="531" t="s">
        <v>91</v>
      </c>
      <c r="J8" s="532"/>
      <c r="K8" s="531" t="s">
        <v>92</v>
      </c>
      <c r="L8" s="532"/>
    </row>
    <row r="9" spans="1:15" ht="15.75" x14ac:dyDescent="0.25">
      <c r="A9" s="190" t="s">
        <v>10</v>
      </c>
      <c r="B9" s="190" t="s">
        <v>11</v>
      </c>
      <c r="C9" s="190" t="s">
        <v>10</v>
      </c>
      <c r="D9" s="190" t="s">
        <v>11</v>
      </c>
      <c r="E9" s="190" t="s">
        <v>10</v>
      </c>
      <c r="F9" s="190" t="s">
        <v>11</v>
      </c>
      <c r="G9" s="190" t="s">
        <v>10</v>
      </c>
      <c r="H9" s="190" t="s">
        <v>11</v>
      </c>
      <c r="I9" s="190" t="s">
        <v>10</v>
      </c>
      <c r="J9" s="190" t="s">
        <v>11</v>
      </c>
      <c r="K9" s="190" t="s">
        <v>10</v>
      </c>
      <c r="L9" s="190" t="s">
        <v>11</v>
      </c>
    </row>
    <row r="10" spans="1:15" ht="15.75" x14ac:dyDescent="0.25">
      <c r="A10" s="215"/>
      <c r="B10" s="215"/>
      <c r="C10" s="215"/>
      <c r="D10" s="371"/>
      <c r="E10" s="215"/>
      <c r="F10" s="215" t="s">
        <v>101</v>
      </c>
      <c r="G10" s="215" t="s">
        <v>102</v>
      </c>
      <c r="H10" s="215" t="s">
        <v>103</v>
      </c>
      <c r="I10" s="215"/>
      <c r="J10" s="215" t="s">
        <v>104</v>
      </c>
      <c r="K10" s="215" t="s">
        <v>105</v>
      </c>
      <c r="L10" s="215" t="s">
        <v>106</v>
      </c>
    </row>
    <row r="11" spans="1:15" ht="15.75" x14ac:dyDescent="0.25">
      <c r="A11" s="215"/>
      <c r="B11" s="215" t="s">
        <v>106</v>
      </c>
      <c r="C11" s="215" t="s">
        <v>107</v>
      </c>
      <c r="D11" s="371" t="s">
        <v>108</v>
      </c>
      <c r="E11" s="215" t="s">
        <v>109</v>
      </c>
      <c r="F11" s="215" t="s">
        <v>110</v>
      </c>
      <c r="G11" s="215" t="s">
        <v>111</v>
      </c>
      <c r="H11" s="215" t="s">
        <v>112</v>
      </c>
      <c r="I11" s="215" t="s">
        <v>107</v>
      </c>
      <c r="J11" s="215" t="s">
        <v>108</v>
      </c>
      <c r="K11" s="215" t="s">
        <v>113</v>
      </c>
      <c r="L11" s="215" t="s">
        <v>114</v>
      </c>
    </row>
    <row r="12" spans="1:15" ht="15.75" x14ac:dyDescent="0.25">
      <c r="A12" s="215" t="s">
        <v>113</v>
      </c>
      <c r="B12" s="215" t="s">
        <v>114</v>
      </c>
      <c r="C12" s="215" t="s">
        <v>115</v>
      </c>
      <c r="D12" s="371" t="s">
        <v>116</v>
      </c>
      <c r="E12" s="215" t="s">
        <v>117</v>
      </c>
      <c r="F12" s="215" t="s">
        <v>118</v>
      </c>
      <c r="G12" s="215" t="s">
        <v>119</v>
      </c>
      <c r="H12" s="215" t="s">
        <v>120</v>
      </c>
      <c r="I12" s="215" t="s">
        <v>115</v>
      </c>
      <c r="J12" s="215" t="s">
        <v>116</v>
      </c>
      <c r="K12" s="215" t="s">
        <v>121</v>
      </c>
      <c r="L12" s="215" t="s">
        <v>122</v>
      </c>
    </row>
    <row r="13" spans="1:15" ht="15.75" x14ac:dyDescent="0.25">
      <c r="A13" s="215" t="s">
        <v>121</v>
      </c>
      <c r="B13" s="215" t="s">
        <v>122</v>
      </c>
      <c r="C13" s="215" t="s">
        <v>123</v>
      </c>
      <c r="D13" s="371" t="s">
        <v>124</v>
      </c>
      <c r="E13" s="215" t="s">
        <v>125</v>
      </c>
      <c r="F13" s="215" t="s">
        <v>126</v>
      </c>
      <c r="G13" s="215" t="s">
        <v>127</v>
      </c>
      <c r="H13" s="215" t="s">
        <v>128</v>
      </c>
      <c r="I13" s="215" t="s">
        <v>123</v>
      </c>
      <c r="J13" s="215" t="s">
        <v>124</v>
      </c>
      <c r="K13" s="215" t="s">
        <v>129</v>
      </c>
      <c r="L13" s="215" t="s">
        <v>130</v>
      </c>
    </row>
    <row r="14" spans="1:15" ht="15.75" x14ac:dyDescent="0.25">
      <c r="A14" s="215" t="s">
        <v>131</v>
      </c>
      <c r="B14" s="215" t="s">
        <v>130</v>
      </c>
      <c r="C14" s="215" t="s">
        <v>132</v>
      </c>
      <c r="D14" s="371" t="s">
        <v>133</v>
      </c>
      <c r="E14" s="215" t="s">
        <v>134</v>
      </c>
      <c r="F14" s="215" t="s">
        <v>135</v>
      </c>
      <c r="G14" s="215" t="s">
        <v>136</v>
      </c>
      <c r="H14" s="215" t="s">
        <v>137</v>
      </c>
      <c r="I14" s="215" t="s">
        <v>132</v>
      </c>
      <c r="J14" s="215" t="s">
        <v>133</v>
      </c>
      <c r="K14" s="215" t="s">
        <v>138</v>
      </c>
      <c r="L14" s="215" t="s">
        <v>139</v>
      </c>
    </row>
    <row r="15" spans="1:15" ht="15.75" x14ac:dyDescent="0.25">
      <c r="A15" s="215" t="s">
        <v>140</v>
      </c>
      <c r="B15" s="215" t="s">
        <v>139</v>
      </c>
      <c r="C15" s="215" t="s">
        <v>141</v>
      </c>
      <c r="D15" s="371" t="s">
        <v>142</v>
      </c>
      <c r="E15" s="215" t="s">
        <v>143</v>
      </c>
      <c r="F15" s="215" t="s">
        <v>144</v>
      </c>
      <c r="G15" s="215" t="s">
        <v>145</v>
      </c>
      <c r="H15" s="215" t="s">
        <v>146</v>
      </c>
      <c r="I15" s="215" t="s">
        <v>141</v>
      </c>
      <c r="J15" s="215" t="s">
        <v>142</v>
      </c>
      <c r="K15" s="215" t="s">
        <v>147</v>
      </c>
      <c r="L15" s="215" t="s">
        <v>148</v>
      </c>
      <c r="O15" s="80"/>
    </row>
    <row r="16" spans="1:15" ht="15.75" x14ac:dyDescent="0.25">
      <c r="A16" s="215" t="s">
        <v>147</v>
      </c>
      <c r="B16" s="215" t="s">
        <v>148</v>
      </c>
      <c r="C16" s="215" t="s">
        <v>149</v>
      </c>
      <c r="D16" s="371" t="s">
        <v>150</v>
      </c>
      <c r="E16" s="215" t="s">
        <v>151</v>
      </c>
      <c r="F16" s="215" t="s">
        <v>152</v>
      </c>
      <c r="G16" s="215" t="s">
        <v>153</v>
      </c>
      <c r="H16" s="215" t="s">
        <v>154</v>
      </c>
      <c r="I16" s="215" t="s">
        <v>149</v>
      </c>
      <c r="J16" s="215" t="s">
        <v>150</v>
      </c>
      <c r="K16" s="215" t="s">
        <v>155</v>
      </c>
      <c r="L16" s="215" t="s">
        <v>156</v>
      </c>
    </row>
    <row r="17" spans="1:12" ht="15.75" x14ac:dyDescent="0.25">
      <c r="A17" s="215" t="s">
        <v>155</v>
      </c>
      <c r="B17" s="215" t="s">
        <v>156</v>
      </c>
      <c r="C17" s="215" t="s">
        <v>157</v>
      </c>
      <c r="D17" s="371" t="s">
        <v>158</v>
      </c>
      <c r="E17" s="215" t="s">
        <v>159</v>
      </c>
      <c r="F17" s="215" t="s">
        <v>160</v>
      </c>
      <c r="G17" s="215" t="s">
        <v>161</v>
      </c>
      <c r="H17" s="215" t="s">
        <v>162</v>
      </c>
      <c r="I17" s="215" t="s">
        <v>157</v>
      </c>
      <c r="J17" s="215" t="s">
        <v>158</v>
      </c>
      <c r="K17" s="215" t="s">
        <v>163</v>
      </c>
      <c r="L17" s="215" t="s">
        <v>164</v>
      </c>
    </row>
    <row r="18" spans="1:12" ht="15.75" x14ac:dyDescent="0.25">
      <c r="A18" s="215" t="s">
        <v>163</v>
      </c>
      <c r="B18" s="215" t="s">
        <v>164</v>
      </c>
      <c r="C18" s="215" t="s">
        <v>165</v>
      </c>
      <c r="D18" s="371" t="s">
        <v>166</v>
      </c>
      <c r="E18" s="215" t="s">
        <v>167</v>
      </c>
      <c r="F18" s="215"/>
      <c r="G18" s="215"/>
      <c r="H18" s="215"/>
      <c r="I18" s="215" t="s">
        <v>165</v>
      </c>
      <c r="J18" s="215" t="s">
        <v>166</v>
      </c>
      <c r="K18" s="215" t="s">
        <v>168</v>
      </c>
      <c r="L18" s="215" t="s">
        <v>169</v>
      </c>
    </row>
    <row r="19" spans="1:12" ht="15.75" x14ac:dyDescent="0.25">
      <c r="A19" s="215" t="s">
        <v>170</v>
      </c>
      <c r="B19" s="215"/>
      <c r="C19" s="215"/>
      <c r="D19" s="215"/>
      <c r="E19" s="214"/>
      <c r="F19" s="274"/>
      <c r="G19" s="274"/>
      <c r="H19" s="303"/>
      <c r="I19" s="215" t="s">
        <v>171</v>
      </c>
      <c r="J19" s="215"/>
      <c r="K19" s="215"/>
      <c r="L19" s="215"/>
    </row>
    <row r="20" spans="1:12" ht="15.75" x14ac:dyDescent="0.25">
      <c r="A20" s="215"/>
      <c r="B20" s="215"/>
      <c r="C20" s="215"/>
      <c r="D20" s="215"/>
      <c r="E20" s="372"/>
      <c r="F20" s="305">
        <v>3.3333333333333333E-2</v>
      </c>
      <c r="G20" s="305">
        <v>4.1666666666666666E-3</v>
      </c>
      <c r="H20" s="305"/>
      <c r="I20" s="305"/>
      <c r="J20" s="305">
        <v>3.3333333333333333E-2</v>
      </c>
      <c r="K20" s="305">
        <v>4.1666666666666666E-3</v>
      </c>
      <c r="L20" s="305"/>
    </row>
    <row r="21" spans="1:12" ht="15.75" x14ac:dyDescent="0.25">
      <c r="A21" s="541" t="s">
        <v>172</v>
      </c>
      <c r="B21" s="542"/>
      <c r="C21" s="542"/>
      <c r="D21" s="543"/>
      <c r="E21" s="541" t="s">
        <v>172</v>
      </c>
      <c r="F21" s="542"/>
      <c r="G21" s="542"/>
      <c r="H21" s="543"/>
      <c r="I21" s="541" t="s">
        <v>173</v>
      </c>
      <c r="J21" s="542"/>
      <c r="K21" s="542"/>
      <c r="L21" s="543"/>
    </row>
    <row r="22" spans="1:12" ht="15.75" x14ac:dyDescent="0.25">
      <c r="A22" s="544" t="s">
        <v>69</v>
      </c>
      <c r="B22" s="544"/>
      <c r="C22" s="544"/>
      <c r="D22" s="544"/>
      <c r="E22" s="552"/>
      <c r="F22" s="553"/>
      <c r="G22" s="553"/>
      <c r="H22" s="553"/>
      <c r="I22" s="553"/>
      <c r="J22" s="553"/>
      <c r="K22" s="553"/>
      <c r="L22" s="553"/>
    </row>
    <row r="23" spans="1:12" ht="15.75" x14ac:dyDescent="0.25">
      <c r="A23" s="545" t="s">
        <v>91</v>
      </c>
      <c r="B23" s="545"/>
      <c r="C23" s="545" t="s">
        <v>92</v>
      </c>
      <c r="D23" s="545"/>
      <c r="E23" s="332"/>
      <c r="F23" s="333"/>
      <c r="G23" s="333"/>
      <c r="H23" s="333"/>
      <c r="I23" s="333"/>
      <c r="J23" s="333"/>
      <c r="K23" s="333"/>
      <c r="L23" s="333"/>
    </row>
    <row r="24" spans="1:12" ht="15.75" x14ac:dyDescent="0.25">
      <c r="A24" s="222" t="s">
        <v>10</v>
      </c>
      <c r="B24" s="222" t="s">
        <v>11</v>
      </c>
      <c r="C24" s="222" t="s">
        <v>10</v>
      </c>
      <c r="D24" s="222" t="s">
        <v>11</v>
      </c>
      <c r="E24" s="434"/>
      <c r="F24" s="435"/>
      <c r="G24" s="435"/>
      <c r="H24" s="435"/>
      <c r="I24" s="436"/>
      <c r="J24" s="435"/>
      <c r="K24" s="435"/>
      <c r="L24" s="435"/>
    </row>
    <row r="25" spans="1:12" ht="15.75" x14ac:dyDescent="0.25">
      <c r="A25" s="215"/>
      <c r="B25" s="215" t="s">
        <v>174</v>
      </c>
      <c r="C25" s="215" t="s">
        <v>175</v>
      </c>
      <c r="D25" s="215" t="s">
        <v>110</v>
      </c>
      <c r="E25" s="437"/>
      <c r="F25" s="435"/>
      <c r="G25" s="435"/>
      <c r="H25" s="435"/>
      <c r="I25" s="435"/>
      <c r="J25" s="435"/>
      <c r="K25" s="435"/>
      <c r="L25" s="435"/>
    </row>
    <row r="26" spans="1:12" ht="15.75" x14ac:dyDescent="0.25">
      <c r="A26" s="215" t="s">
        <v>111</v>
      </c>
      <c r="B26" s="215" t="s">
        <v>112</v>
      </c>
      <c r="C26" s="215" t="s">
        <v>117</v>
      </c>
      <c r="D26" s="215" t="s">
        <v>118</v>
      </c>
      <c r="E26" s="437"/>
      <c r="F26" s="435"/>
      <c r="G26" s="435"/>
      <c r="H26" s="435"/>
      <c r="I26" s="435"/>
      <c r="J26" s="435"/>
      <c r="K26" s="435"/>
      <c r="L26" s="435"/>
    </row>
    <row r="27" spans="1:12" ht="15.75" x14ac:dyDescent="0.25">
      <c r="A27" s="215" t="s">
        <v>119</v>
      </c>
      <c r="B27" s="215" t="s">
        <v>120</v>
      </c>
      <c r="C27" s="215" t="s">
        <v>125</v>
      </c>
      <c r="D27" s="215" t="s">
        <v>126</v>
      </c>
      <c r="E27" s="437"/>
      <c r="F27" s="435"/>
      <c r="G27" s="435"/>
      <c r="H27" s="435"/>
      <c r="I27" s="435"/>
      <c r="J27" s="435"/>
      <c r="K27" s="435"/>
      <c r="L27" s="435"/>
    </row>
    <row r="28" spans="1:12" ht="15.75" x14ac:dyDescent="0.25">
      <c r="A28" s="215" t="s">
        <v>127</v>
      </c>
      <c r="B28" s="215" t="s">
        <v>128</v>
      </c>
      <c r="C28" s="215" t="s">
        <v>176</v>
      </c>
      <c r="D28" s="215" t="s">
        <v>177</v>
      </c>
      <c r="E28" s="437"/>
      <c r="F28" s="435"/>
      <c r="G28" s="435"/>
      <c r="H28" s="435"/>
      <c r="I28" s="435"/>
      <c r="J28" s="435"/>
      <c r="K28" s="435"/>
      <c r="L28" s="435"/>
    </row>
    <row r="29" spans="1:12" ht="15.75" x14ac:dyDescent="0.25">
      <c r="A29" s="215" t="s">
        <v>178</v>
      </c>
      <c r="B29" s="215" t="s">
        <v>179</v>
      </c>
      <c r="C29" s="215" t="s">
        <v>143</v>
      </c>
      <c r="D29" s="215" t="s">
        <v>144</v>
      </c>
      <c r="E29" s="437"/>
      <c r="F29" s="435"/>
      <c r="G29" s="435"/>
      <c r="H29" s="435"/>
      <c r="I29" s="435"/>
      <c r="J29" s="435"/>
      <c r="K29" s="435"/>
      <c r="L29" s="435"/>
    </row>
    <row r="30" spans="1:12" ht="15.75" x14ac:dyDescent="0.25">
      <c r="A30" s="215" t="s">
        <v>145</v>
      </c>
      <c r="B30" s="215" t="s">
        <v>146</v>
      </c>
      <c r="C30" s="215" t="s">
        <v>151</v>
      </c>
      <c r="D30" s="215" t="s">
        <v>152</v>
      </c>
      <c r="E30" s="437"/>
      <c r="F30" s="435"/>
      <c r="G30" s="435"/>
      <c r="H30" s="435"/>
      <c r="I30" s="435"/>
      <c r="J30" s="435"/>
      <c r="K30" s="435"/>
      <c r="L30" s="435"/>
    </row>
    <row r="31" spans="1:12" ht="15.75" x14ac:dyDescent="0.25">
      <c r="A31" s="215" t="s">
        <v>153</v>
      </c>
      <c r="B31" s="215" t="s">
        <v>154</v>
      </c>
      <c r="C31" s="215" t="s">
        <v>159</v>
      </c>
      <c r="D31" s="215" t="s">
        <v>160</v>
      </c>
      <c r="E31" s="437"/>
      <c r="F31" s="435"/>
      <c r="G31" s="435"/>
      <c r="H31" s="435"/>
      <c r="I31" s="435"/>
      <c r="J31" s="435"/>
      <c r="K31" s="435"/>
      <c r="L31" s="435"/>
    </row>
    <row r="32" spans="1:12" ht="15.75" x14ac:dyDescent="0.25">
      <c r="A32" s="215" t="s">
        <v>161</v>
      </c>
      <c r="B32" s="215" t="s">
        <v>162</v>
      </c>
      <c r="C32" s="215" t="s">
        <v>167</v>
      </c>
      <c r="D32" s="215" t="s">
        <v>180</v>
      </c>
      <c r="E32" s="437"/>
      <c r="F32" s="435"/>
      <c r="G32" s="435"/>
      <c r="H32" s="435"/>
      <c r="I32" s="435"/>
      <c r="J32" s="435"/>
      <c r="K32" s="435"/>
      <c r="L32" s="435"/>
    </row>
    <row r="33" spans="1:12" ht="15.75" x14ac:dyDescent="0.25">
      <c r="A33" s="215" t="s">
        <v>181</v>
      </c>
      <c r="B33" s="215"/>
      <c r="C33" s="215"/>
      <c r="D33" s="215"/>
      <c r="E33" s="437"/>
      <c r="F33" s="435"/>
      <c r="G33" s="435"/>
      <c r="H33" s="435"/>
      <c r="I33" s="435"/>
      <c r="J33" s="438"/>
      <c r="K33" s="438"/>
      <c r="L33" s="438"/>
    </row>
    <row r="34" spans="1:12" ht="15.75" x14ac:dyDescent="0.25">
      <c r="A34" s="274"/>
      <c r="B34" s="305">
        <v>3.3333333333333333E-2</v>
      </c>
      <c r="C34" s="305">
        <v>4.1666666666666666E-3</v>
      </c>
      <c r="D34" s="305"/>
      <c r="E34" s="546"/>
      <c r="F34" s="547"/>
      <c r="G34" s="547"/>
      <c r="H34" s="547"/>
      <c r="I34" s="548"/>
      <c r="J34" s="548"/>
      <c r="K34" s="548"/>
      <c r="L34" s="548"/>
    </row>
    <row r="35" spans="1:12" ht="15.75" x14ac:dyDescent="0.25">
      <c r="A35" s="549" t="s">
        <v>172</v>
      </c>
      <c r="B35" s="549"/>
      <c r="C35" s="549"/>
      <c r="D35" s="549"/>
      <c r="E35" s="550"/>
      <c r="F35" s="551"/>
      <c r="G35" s="551"/>
      <c r="H35" s="551"/>
      <c r="I35" s="551"/>
      <c r="J35" s="551"/>
      <c r="K35" s="551"/>
      <c r="L35" s="551"/>
    </row>
    <row r="36" spans="1:12" x14ac:dyDescent="0.25">
      <c r="A36" s="80"/>
      <c r="B36" s="80"/>
      <c r="C36" s="80"/>
      <c r="D36" s="80"/>
    </row>
    <row r="37" spans="1:12" x14ac:dyDescent="0.25">
      <c r="A37" s="80"/>
      <c r="B37" s="80"/>
      <c r="C37" s="80"/>
      <c r="D37" s="80"/>
    </row>
    <row r="38" spans="1:12" x14ac:dyDescent="0.25">
      <c r="A38" s="80"/>
      <c r="B38" s="80"/>
      <c r="C38" s="80"/>
      <c r="D38" s="80"/>
    </row>
    <row r="39" spans="1:12" x14ac:dyDescent="0.25">
      <c r="A39" s="80"/>
      <c r="B39" s="80"/>
      <c r="C39" s="80"/>
      <c r="D39" s="80"/>
    </row>
    <row r="40" spans="1:12" x14ac:dyDescent="0.25">
      <c r="A40" s="80"/>
      <c r="B40" s="80"/>
      <c r="C40" s="80"/>
      <c r="D40" s="80"/>
    </row>
    <row r="41" spans="1:12" x14ac:dyDescent="0.25">
      <c r="A41" s="80"/>
      <c r="B41" s="80"/>
      <c r="C41" s="80"/>
      <c r="D41" s="80"/>
    </row>
    <row r="42" spans="1:12" x14ac:dyDescent="0.25">
      <c r="A42" s="80"/>
      <c r="B42" s="80"/>
      <c r="C42" s="80"/>
      <c r="D42" s="80"/>
    </row>
    <row r="43" spans="1:12" x14ac:dyDescent="0.25">
      <c r="A43" s="80"/>
      <c r="B43" s="80"/>
      <c r="C43" s="80"/>
      <c r="D43" s="80"/>
    </row>
    <row r="44" spans="1:12" x14ac:dyDescent="0.25">
      <c r="A44" s="80"/>
      <c r="B44" s="80"/>
      <c r="C44" s="80"/>
      <c r="D44" s="80"/>
    </row>
    <row r="45" spans="1:12" x14ac:dyDescent="0.25">
      <c r="A45" s="80"/>
      <c r="B45" s="80"/>
      <c r="C45" s="80"/>
      <c r="D45" s="80"/>
    </row>
    <row r="46" spans="1:12" x14ac:dyDescent="0.25">
      <c r="A46" s="80"/>
      <c r="B46" s="80"/>
      <c r="C46" s="80"/>
      <c r="D46" s="80"/>
    </row>
    <row r="47" spans="1:12" x14ac:dyDescent="0.25">
      <c r="A47" s="80"/>
      <c r="B47" s="80"/>
      <c r="C47" s="80"/>
      <c r="D47" s="80"/>
    </row>
    <row r="48" spans="1:12" x14ac:dyDescent="0.25">
      <c r="A48" s="80"/>
      <c r="B48" s="80"/>
      <c r="C48" s="80"/>
      <c r="D48" s="80"/>
    </row>
    <row r="49" spans="1:12" x14ac:dyDescent="0.25">
      <c r="A49" s="80"/>
      <c r="B49" s="80"/>
      <c r="C49" s="80"/>
      <c r="D49" s="80"/>
    </row>
    <row r="50" spans="1:12" x14ac:dyDescent="0.25">
      <c r="A50" s="80"/>
      <c r="B50" s="80"/>
      <c r="C50" s="80"/>
      <c r="D50" s="80"/>
    </row>
    <row r="51" spans="1:12" x14ac:dyDescent="0.25">
      <c r="A51" s="80"/>
      <c r="B51" s="80"/>
      <c r="C51" s="80"/>
      <c r="D51" s="80"/>
    </row>
    <row r="52" spans="1:12" x14ac:dyDescent="0.25">
      <c r="A52" s="80"/>
      <c r="B52" s="80"/>
      <c r="C52" s="80"/>
      <c r="D52" s="80"/>
    </row>
    <row r="55" spans="1:12" x14ac:dyDescent="0.25">
      <c r="A55" s="501"/>
      <c r="B55" s="501"/>
      <c r="C55" s="501"/>
      <c r="D55" s="501"/>
      <c r="E55" s="501"/>
      <c r="F55" s="501"/>
      <c r="G55" s="501"/>
      <c r="H55" s="501"/>
      <c r="I55" s="501"/>
      <c r="J55" s="501"/>
      <c r="K55" s="501"/>
      <c r="L55" s="501"/>
    </row>
    <row r="56" spans="1:12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x14ac:dyDescent="0.25">
      <c r="A57" s="502"/>
      <c r="B57" s="502"/>
      <c r="C57" s="502"/>
      <c r="D57" s="502"/>
      <c r="E57" s="502"/>
      <c r="F57" s="502"/>
      <c r="G57" s="502"/>
      <c r="H57" s="502"/>
      <c r="I57" s="502"/>
      <c r="J57" s="502"/>
      <c r="K57" s="502"/>
      <c r="L57" s="502"/>
    </row>
  </sheetData>
  <mergeCells count="31">
    <mergeCell ref="A7:D7"/>
    <mergeCell ref="E7:H7"/>
    <mergeCell ref="I7:L7"/>
    <mergeCell ref="A1:L1"/>
    <mergeCell ref="A2:L2"/>
    <mergeCell ref="A3:L3"/>
    <mergeCell ref="A4:L4"/>
    <mergeCell ref="A5:L5"/>
    <mergeCell ref="K22:L22"/>
    <mergeCell ref="A8:B8"/>
    <mergeCell ref="C8:D8"/>
    <mergeCell ref="E8:F8"/>
    <mergeCell ref="G8:H8"/>
    <mergeCell ref="I8:J8"/>
    <mergeCell ref="K8:L8"/>
    <mergeCell ref="A55:L55"/>
    <mergeCell ref="A57:L57"/>
    <mergeCell ref="A21:D21"/>
    <mergeCell ref="A22:D22"/>
    <mergeCell ref="A23:B23"/>
    <mergeCell ref="C23:D23"/>
    <mergeCell ref="E34:H34"/>
    <mergeCell ref="I34:L34"/>
    <mergeCell ref="A35:D35"/>
    <mergeCell ref="E35:H35"/>
    <mergeCell ref="I35:L35"/>
    <mergeCell ref="E21:H21"/>
    <mergeCell ref="I21:L21"/>
    <mergeCell ref="E22:F22"/>
    <mergeCell ref="G22:H22"/>
    <mergeCell ref="I22:J22"/>
  </mergeCells>
  <pageMargins left="0.7" right="0.7" top="0.75" bottom="0.75" header="0.3" footer="0.3"/>
  <pageSetup paperSize="9" fitToWidth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7" workbookViewId="0">
      <selection activeCell="K17" sqref="K17"/>
    </sheetView>
  </sheetViews>
  <sheetFormatPr defaultRowHeight="15" x14ac:dyDescent="0.25"/>
  <cols>
    <col min="1" max="1" width="7.5703125" style="79" customWidth="1"/>
    <col min="2" max="2" width="8.7109375" style="79" customWidth="1"/>
    <col min="3" max="3" width="8.42578125" style="79" customWidth="1"/>
    <col min="4" max="4" width="10.28515625" style="79" customWidth="1"/>
    <col min="5" max="5" width="8" style="79" customWidth="1"/>
    <col min="6" max="6" width="8.85546875" style="79" customWidth="1"/>
    <col min="7" max="7" width="8.5703125" style="79" customWidth="1"/>
    <col min="8" max="9" width="9.140625" style="79" customWidth="1"/>
    <col min="10" max="10" width="8.28515625" style="79" customWidth="1"/>
    <col min="11" max="11" width="8.42578125" style="79" customWidth="1"/>
    <col min="12" max="12" width="9.85546875" style="79" customWidth="1"/>
    <col min="13" max="16384" width="9.140625" style="79"/>
  </cols>
  <sheetData>
    <row r="1" spans="1:14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4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4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4" ht="18.75" x14ac:dyDescent="0.3">
      <c r="A4" s="480" t="s">
        <v>1331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4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4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4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4" ht="15" customHeight="1" x14ac:dyDescent="0.25">
      <c r="A8" s="531" t="s">
        <v>1329</v>
      </c>
      <c r="B8" s="532"/>
      <c r="C8" s="851" t="s">
        <v>1330</v>
      </c>
      <c r="D8" s="846"/>
      <c r="E8" s="531" t="s">
        <v>1329</v>
      </c>
      <c r="F8" s="532"/>
      <c r="G8" s="851" t="s">
        <v>1330</v>
      </c>
      <c r="H8" s="846"/>
      <c r="I8" s="531" t="s">
        <v>1329</v>
      </c>
      <c r="J8" s="532"/>
      <c r="K8" s="851" t="s">
        <v>1330</v>
      </c>
      <c r="L8" s="846"/>
    </row>
    <row r="9" spans="1:14" ht="15.75" x14ac:dyDescent="0.25">
      <c r="A9" s="190" t="s">
        <v>10</v>
      </c>
      <c r="B9" s="190" t="s">
        <v>11</v>
      </c>
      <c r="C9" s="190" t="s">
        <v>10</v>
      </c>
      <c r="D9" s="190" t="s">
        <v>11</v>
      </c>
      <c r="E9" s="190" t="s">
        <v>10</v>
      </c>
      <c r="F9" s="190" t="s">
        <v>11</v>
      </c>
      <c r="G9" s="190" t="s">
        <v>10</v>
      </c>
      <c r="H9" s="190" t="s">
        <v>11</v>
      </c>
      <c r="I9" s="190" t="s">
        <v>10</v>
      </c>
      <c r="J9" s="190" t="s">
        <v>11</v>
      </c>
      <c r="K9" s="190" t="s">
        <v>10</v>
      </c>
      <c r="L9" s="190" t="s">
        <v>11</v>
      </c>
    </row>
    <row r="10" spans="1:14" ht="15.75" x14ac:dyDescent="0.25">
      <c r="A10" s="260" t="s">
        <v>373</v>
      </c>
      <c r="B10" s="260">
        <v>5.3</v>
      </c>
      <c r="C10" s="260">
        <v>6.1</v>
      </c>
      <c r="D10" s="260">
        <v>6.12</v>
      </c>
      <c r="E10" s="260" t="s">
        <v>373</v>
      </c>
      <c r="F10" s="260">
        <v>5.58</v>
      </c>
      <c r="G10" s="260">
        <v>6.38</v>
      </c>
      <c r="H10" s="260">
        <v>6.4</v>
      </c>
      <c r="I10" s="297" t="s">
        <v>373</v>
      </c>
      <c r="J10" s="297">
        <v>6.26</v>
      </c>
      <c r="K10" s="297">
        <v>7.06</v>
      </c>
      <c r="L10" s="297">
        <v>7.08</v>
      </c>
    </row>
    <row r="11" spans="1:14" ht="15.75" x14ac:dyDescent="0.25">
      <c r="A11" s="260">
        <v>6.52</v>
      </c>
      <c r="B11" s="260">
        <v>6.54</v>
      </c>
      <c r="C11" s="260">
        <v>7.34</v>
      </c>
      <c r="D11" s="260">
        <v>7.36</v>
      </c>
      <c r="E11" s="260">
        <v>7.2</v>
      </c>
      <c r="F11" s="260">
        <v>7.22</v>
      </c>
      <c r="G11" s="260">
        <v>8.02</v>
      </c>
      <c r="H11" s="260">
        <v>8.0399999999999991</v>
      </c>
      <c r="I11" s="297">
        <v>7.48</v>
      </c>
      <c r="J11" s="297">
        <v>7.5</v>
      </c>
      <c r="K11" s="297">
        <v>8.3000000000000007</v>
      </c>
      <c r="L11" s="297">
        <v>8.32</v>
      </c>
    </row>
    <row r="12" spans="1:14" ht="15.75" x14ac:dyDescent="0.25">
      <c r="A12" s="260">
        <v>8.16</v>
      </c>
      <c r="B12" s="260">
        <v>8.18</v>
      </c>
      <c r="C12" s="260">
        <v>8.58</v>
      </c>
      <c r="D12" s="260">
        <v>9</v>
      </c>
      <c r="E12" s="260">
        <v>8.44</v>
      </c>
      <c r="F12" s="260">
        <v>8.4600000000000009</v>
      </c>
      <c r="G12" s="260">
        <v>9.26</v>
      </c>
      <c r="H12" s="260">
        <v>9.2799999999999994</v>
      </c>
      <c r="I12" s="297">
        <v>9.1199999999999992</v>
      </c>
      <c r="J12" s="297">
        <v>9.14</v>
      </c>
      <c r="K12" s="297">
        <v>9.5399999999999991</v>
      </c>
      <c r="L12" s="297">
        <v>9.56</v>
      </c>
    </row>
    <row r="13" spans="1:14" ht="15.75" x14ac:dyDescent="0.25">
      <c r="A13" s="260">
        <v>9.4</v>
      </c>
      <c r="B13" s="260">
        <v>9.42</v>
      </c>
      <c r="C13" s="260">
        <v>10.220000000000001</v>
      </c>
      <c r="D13" s="260">
        <v>10.24</v>
      </c>
      <c r="E13" s="260">
        <v>10.08</v>
      </c>
      <c r="F13" s="260">
        <v>10.1</v>
      </c>
      <c r="G13" s="260">
        <v>10.5</v>
      </c>
      <c r="H13" s="260">
        <v>10.52</v>
      </c>
      <c r="I13" s="297">
        <v>10.36</v>
      </c>
      <c r="J13" s="297">
        <v>10.38</v>
      </c>
      <c r="K13" s="297">
        <v>11.18</v>
      </c>
      <c r="L13" s="297">
        <v>11.2</v>
      </c>
    </row>
    <row r="14" spans="1:14" ht="15.75" x14ac:dyDescent="0.25">
      <c r="A14" s="260">
        <v>11.04</v>
      </c>
      <c r="B14" s="260">
        <v>11.06</v>
      </c>
      <c r="C14" s="260">
        <v>11.46</v>
      </c>
      <c r="D14" s="260">
        <v>11.48</v>
      </c>
      <c r="E14" s="260">
        <v>11.32</v>
      </c>
      <c r="F14" s="260">
        <v>11.34</v>
      </c>
      <c r="G14" s="260">
        <v>12.14</v>
      </c>
      <c r="H14" s="260">
        <v>12.16</v>
      </c>
      <c r="I14" s="297">
        <v>12</v>
      </c>
      <c r="J14" s="297">
        <v>12.02</v>
      </c>
      <c r="K14" s="297">
        <v>12.5</v>
      </c>
      <c r="L14" s="297">
        <v>12.52</v>
      </c>
    </row>
    <row r="15" spans="1:14" ht="15.75" x14ac:dyDescent="0.25">
      <c r="A15" s="260">
        <v>12.28</v>
      </c>
      <c r="B15" s="260">
        <v>12.38</v>
      </c>
      <c r="C15" s="260">
        <v>13.18</v>
      </c>
      <c r="D15" s="260">
        <v>13.2</v>
      </c>
      <c r="E15" s="260">
        <v>12.56</v>
      </c>
      <c r="F15" s="260">
        <v>13.06</v>
      </c>
      <c r="G15" s="260">
        <v>13.46</v>
      </c>
      <c r="H15" s="260">
        <v>13.48</v>
      </c>
      <c r="I15" s="297">
        <v>13.24</v>
      </c>
      <c r="J15" s="297">
        <v>13.34</v>
      </c>
      <c r="K15" s="297">
        <v>14.14</v>
      </c>
      <c r="L15" s="297">
        <v>14.16</v>
      </c>
      <c r="N15" s="80"/>
    </row>
    <row r="16" spans="1:14" ht="15.75" x14ac:dyDescent="0.25">
      <c r="A16" s="260">
        <v>14</v>
      </c>
      <c r="B16" s="260">
        <v>14.02</v>
      </c>
      <c r="C16" s="260">
        <v>14.42</v>
      </c>
      <c r="D16" s="260">
        <v>14.44</v>
      </c>
      <c r="E16" s="260">
        <v>14.28</v>
      </c>
      <c r="F16" s="260">
        <v>14.3</v>
      </c>
      <c r="G16" s="260">
        <v>15.08</v>
      </c>
      <c r="H16" s="260">
        <v>15.1</v>
      </c>
      <c r="I16" s="297">
        <v>14.56</v>
      </c>
      <c r="J16" s="297">
        <v>14.58</v>
      </c>
      <c r="K16" s="297">
        <v>15.38</v>
      </c>
      <c r="L16" s="297">
        <v>15.4</v>
      </c>
    </row>
    <row r="17" spans="1:12" ht="15.75" x14ac:dyDescent="0.25">
      <c r="A17" s="260">
        <v>15.24</v>
      </c>
      <c r="B17" s="260">
        <v>15.26</v>
      </c>
      <c r="C17" s="260">
        <v>16.059999999999999</v>
      </c>
      <c r="D17" s="260">
        <v>16.079999999999998</v>
      </c>
      <c r="E17" s="260">
        <v>15.52</v>
      </c>
      <c r="F17" s="260">
        <v>15.54</v>
      </c>
      <c r="G17" s="260">
        <v>15.34</v>
      </c>
      <c r="H17" s="260">
        <v>16.36</v>
      </c>
      <c r="I17" s="297">
        <v>16.2</v>
      </c>
      <c r="J17" s="297">
        <v>16.22</v>
      </c>
      <c r="K17" s="297">
        <v>17.02</v>
      </c>
      <c r="L17" s="297">
        <v>17.04</v>
      </c>
    </row>
    <row r="18" spans="1:12" ht="15.75" x14ac:dyDescent="0.25">
      <c r="A18" s="260">
        <v>16.48</v>
      </c>
      <c r="B18" s="260">
        <v>16.5</v>
      </c>
      <c r="C18" s="260">
        <v>17.3</v>
      </c>
      <c r="D18" s="260">
        <v>17.32</v>
      </c>
      <c r="E18" s="260">
        <v>17.16</v>
      </c>
      <c r="F18" s="260">
        <v>17.18</v>
      </c>
      <c r="G18" s="260">
        <v>17.579999999999998</v>
      </c>
      <c r="H18" s="260">
        <v>18</v>
      </c>
      <c r="I18" s="297">
        <v>17.440000000000001</v>
      </c>
      <c r="J18" s="297">
        <v>17.46</v>
      </c>
      <c r="K18" s="297">
        <v>18.260000000000002</v>
      </c>
      <c r="L18" s="297">
        <v>18.28</v>
      </c>
    </row>
    <row r="19" spans="1:12" ht="15.75" x14ac:dyDescent="0.25">
      <c r="A19" s="260">
        <v>18.12</v>
      </c>
      <c r="B19" s="260">
        <v>18.14</v>
      </c>
      <c r="C19" s="260">
        <v>18.54</v>
      </c>
      <c r="D19" s="260">
        <v>18.559999999999999</v>
      </c>
      <c r="E19" s="260">
        <v>18.399999999999999</v>
      </c>
      <c r="F19" s="260">
        <v>18.420000000000002</v>
      </c>
      <c r="G19" s="260">
        <v>19.22</v>
      </c>
      <c r="H19" s="260">
        <v>19.239999999999998</v>
      </c>
      <c r="I19" s="297">
        <v>19.079999999999998</v>
      </c>
      <c r="J19" s="297">
        <v>19.100000000000001</v>
      </c>
      <c r="K19" s="297">
        <v>19.5</v>
      </c>
      <c r="L19" s="297">
        <v>19.52</v>
      </c>
    </row>
    <row r="20" spans="1:12" ht="15.75" x14ac:dyDescent="0.25">
      <c r="A20" s="260">
        <v>19.36</v>
      </c>
      <c r="B20" s="260">
        <v>19.38</v>
      </c>
      <c r="C20" s="260">
        <v>20.18</v>
      </c>
      <c r="D20" s="260"/>
      <c r="E20" s="260">
        <v>20.04</v>
      </c>
      <c r="F20" s="260"/>
      <c r="G20" s="260"/>
      <c r="H20" s="260"/>
      <c r="I20" s="297">
        <v>20.32</v>
      </c>
      <c r="J20" s="297"/>
      <c r="K20" s="297"/>
      <c r="L20" s="297"/>
    </row>
    <row r="21" spans="1:12" ht="15.75" x14ac:dyDescent="0.25">
      <c r="A21" s="306"/>
      <c r="B21" s="306"/>
      <c r="C21" s="306"/>
      <c r="D21" s="306"/>
      <c r="E21" s="307"/>
      <c r="F21" s="306"/>
      <c r="G21" s="306"/>
      <c r="H21" s="306"/>
      <c r="I21" s="308"/>
      <c r="J21" s="308"/>
      <c r="K21" s="308"/>
      <c r="L21" s="308"/>
    </row>
    <row r="22" spans="1:12" ht="15.75" x14ac:dyDescent="0.25">
      <c r="A22" s="839" t="s">
        <v>188</v>
      </c>
      <c r="B22" s="840"/>
      <c r="C22" s="840"/>
      <c r="D22" s="841"/>
      <c r="E22" s="839" t="s">
        <v>186</v>
      </c>
      <c r="F22" s="840"/>
      <c r="G22" s="840"/>
      <c r="H22" s="841"/>
      <c r="I22" s="848" t="s">
        <v>186</v>
      </c>
      <c r="J22" s="849"/>
      <c r="K22" s="849"/>
      <c r="L22" s="850"/>
    </row>
    <row r="23" spans="1:12" x14ac:dyDescent="0.25">
      <c r="A23" s="80"/>
      <c r="B23" s="80"/>
      <c r="C23" s="80"/>
      <c r="D23" s="80"/>
      <c r="I23" s="77"/>
      <c r="J23" s="77"/>
      <c r="K23" s="77"/>
      <c r="L23" s="77"/>
    </row>
    <row r="24" spans="1:12" x14ac:dyDescent="0.25">
      <c r="A24" s="80"/>
      <c r="B24" s="80"/>
      <c r="C24" s="80"/>
      <c r="D24" s="80"/>
      <c r="I24" s="31"/>
      <c r="J24" s="31"/>
      <c r="K24" s="31"/>
      <c r="L24" s="31"/>
    </row>
    <row r="25" spans="1:12" x14ac:dyDescent="0.25">
      <c r="A25" s="80"/>
      <c r="B25" s="80"/>
      <c r="C25" s="80"/>
      <c r="D25" s="80"/>
      <c r="I25" s="78"/>
      <c r="J25" s="78"/>
      <c r="K25" s="78"/>
      <c r="L25" s="78"/>
    </row>
    <row r="26" spans="1:12" x14ac:dyDescent="0.25">
      <c r="A26" s="80"/>
      <c r="B26" s="80"/>
      <c r="C26" s="80"/>
      <c r="D26" s="80"/>
    </row>
    <row r="27" spans="1:12" x14ac:dyDescent="0.25">
      <c r="A27" s="80"/>
      <c r="B27" s="80"/>
      <c r="C27" s="80"/>
      <c r="D27" s="80"/>
    </row>
    <row r="28" spans="1:12" x14ac:dyDescent="0.25">
      <c r="A28" s="80"/>
      <c r="B28" s="80"/>
      <c r="C28" s="80"/>
      <c r="D28" s="80"/>
    </row>
    <row r="29" spans="1:12" x14ac:dyDescent="0.25">
      <c r="A29" s="80"/>
      <c r="B29" s="80"/>
      <c r="C29" s="80"/>
      <c r="D29" s="80"/>
    </row>
    <row r="30" spans="1:12" x14ac:dyDescent="0.25">
      <c r="A30" s="80"/>
      <c r="B30" s="80"/>
      <c r="C30" s="80"/>
      <c r="D30" s="80"/>
    </row>
    <row r="31" spans="1:12" x14ac:dyDescent="0.25">
      <c r="A31" s="80"/>
      <c r="B31" s="80"/>
      <c r="C31" s="80"/>
      <c r="D31" s="80"/>
    </row>
    <row r="32" spans="1:12" x14ac:dyDescent="0.25">
      <c r="A32" s="80"/>
      <c r="B32" s="80"/>
      <c r="C32" s="80"/>
      <c r="D32" s="80"/>
    </row>
    <row r="33" spans="1:8" x14ac:dyDescent="0.25">
      <c r="A33" s="80"/>
      <c r="B33" s="80"/>
      <c r="C33" s="80"/>
      <c r="D33" s="80"/>
    </row>
    <row r="34" spans="1:8" x14ac:dyDescent="0.25">
      <c r="A34" s="80"/>
      <c r="B34" s="80"/>
      <c r="C34" s="80"/>
      <c r="D34" s="80"/>
    </row>
    <row r="35" spans="1:8" x14ac:dyDescent="0.25">
      <c r="A35" s="80"/>
      <c r="B35" s="80"/>
      <c r="C35" s="80"/>
      <c r="D35" s="80"/>
    </row>
    <row r="36" spans="1:8" x14ac:dyDescent="0.25">
      <c r="A36" s="80"/>
      <c r="B36" s="80"/>
      <c r="C36" s="80"/>
      <c r="D36" s="80"/>
    </row>
    <row r="39" spans="1:8" x14ac:dyDescent="0.25">
      <c r="A39" s="77"/>
      <c r="B39" s="77"/>
      <c r="C39" s="77"/>
      <c r="D39" s="77"/>
      <c r="E39" s="77"/>
      <c r="F39" s="77"/>
      <c r="G39" s="77"/>
      <c r="H39" s="77"/>
    </row>
    <row r="40" spans="1:8" x14ac:dyDescent="0.25">
      <c r="A40" s="31"/>
      <c r="B40" s="31"/>
      <c r="C40" s="31"/>
      <c r="D40" s="31"/>
      <c r="E40" s="31"/>
      <c r="F40" s="31"/>
      <c r="G40" s="31"/>
      <c r="H40" s="31"/>
    </row>
    <row r="41" spans="1:8" x14ac:dyDescent="0.25">
      <c r="A41" s="78"/>
      <c r="B41" s="78"/>
      <c r="C41" s="78"/>
      <c r="D41" s="78"/>
      <c r="E41" s="78"/>
      <c r="F41" s="78"/>
      <c r="G41" s="78"/>
      <c r="H41" s="78"/>
    </row>
  </sheetData>
  <mergeCells count="17">
    <mergeCell ref="A1:L1"/>
    <mergeCell ref="A2:L2"/>
    <mergeCell ref="A3:L3"/>
    <mergeCell ref="A4:L4"/>
    <mergeCell ref="A5:L5"/>
    <mergeCell ref="A7:D7"/>
    <mergeCell ref="E7:H7"/>
    <mergeCell ref="I7:L7"/>
    <mergeCell ref="A22:D22"/>
    <mergeCell ref="E22:H22"/>
    <mergeCell ref="I22:L22"/>
    <mergeCell ref="A8:B8"/>
    <mergeCell ref="C8:D8"/>
    <mergeCell ref="E8:F8"/>
    <mergeCell ref="G8:H8"/>
    <mergeCell ref="I8:J8"/>
    <mergeCell ref="K8:L8"/>
  </mergeCells>
  <pageMargins left="0.7" right="0.7" top="0.75" bottom="0.75" header="0.3" footer="0.3"/>
  <pageSetup paperSize="9" fitToWidth="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G11" sqref="G11"/>
    </sheetView>
  </sheetViews>
  <sheetFormatPr defaultRowHeight="15" x14ac:dyDescent="0.25"/>
  <cols>
    <col min="1" max="1" width="7.5703125" style="79" customWidth="1"/>
    <col min="2" max="2" width="8.7109375" style="79" customWidth="1"/>
    <col min="3" max="3" width="8.42578125" style="79" customWidth="1"/>
    <col min="4" max="4" width="10.28515625" style="79" customWidth="1"/>
    <col min="5" max="5" width="8" style="79" customWidth="1"/>
    <col min="6" max="6" width="8.85546875" style="79" customWidth="1"/>
    <col min="7" max="7" width="8.5703125" style="79" customWidth="1"/>
    <col min="8" max="9" width="9.140625" style="79" customWidth="1"/>
    <col min="10" max="10" width="8.28515625" style="79" customWidth="1"/>
    <col min="11" max="11" width="8.42578125" style="79" customWidth="1"/>
    <col min="12" max="12" width="9.855468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1343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856" t="s">
        <v>1332</v>
      </c>
      <c r="B7" s="856"/>
      <c r="C7" s="856"/>
      <c r="D7" s="856"/>
      <c r="E7" s="856" t="s">
        <v>1333</v>
      </c>
      <c r="F7" s="856"/>
      <c r="G7" s="856"/>
      <c r="H7" s="856"/>
      <c r="I7" s="856" t="s">
        <v>1334</v>
      </c>
      <c r="J7" s="856"/>
      <c r="K7" s="856"/>
      <c r="L7" s="856"/>
    </row>
    <row r="8" spans="1:15" ht="15" customHeight="1" x14ac:dyDescent="0.25">
      <c r="A8" s="852" t="s">
        <v>1335</v>
      </c>
      <c r="B8" s="852"/>
      <c r="C8" s="852" t="s">
        <v>1336</v>
      </c>
      <c r="D8" s="852"/>
      <c r="E8" s="852" t="s">
        <v>1335</v>
      </c>
      <c r="F8" s="852"/>
      <c r="G8" s="852" t="s">
        <v>1337</v>
      </c>
      <c r="H8" s="852"/>
      <c r="I8" s="852" t="s">
        <v>1335</v>
      </c>
      <c r="J8" s="852"/>
      <c r="K8" s="852" t="s">
        <v>1336</v>
      </c>
      <c r="L8" s="852"/>
    </row>
    <row r="9" spans="1:15" ht="15.75" x14ac:dyDescent="0.25">
      <c r="A9" s="295" t="s">
        <v>10</v>
      </c>
      <c r="B9" s="295" t="s">
        <v>11</v>
      </c>
      <c r="C9" s="295" t="s">
        <v>10</v>
      </c>
      <c r="D9" s="295" t="s">
        <v>11</v>
      </c>
      <c r="E9" s="295" t="s">
        <v>10</v>
      </c>
      <c r="F9" s="295" t="s">
        <v>11</v>
      </c>
      <c r="G9" s="295" t="s">
        <v>10</v>
      </c>
      <c r="H9" s="295" t="s">
        <v>11</v>
      </c>
      <c r="I9" s="295" t="s">
        <v>10</v>
      </c>
      <c r="J9" s="295" t="s">
        <v>11</v>
      </c>
      <c r="K9" s="295" t="s">
        <v>10</v>
      </c>
      <c r="L9" s="295" t="s">
        <v>11</v>
      </c>
    </row>
    <row r="10" spans="1:15" ht="15.75" x14ac:dyDescent="0.25">
      <c r="A10" s="295"/>
      <c r="B10" s="295"/>
      <c r="C10" s="295" t="s">
        <v>373</v>
      </c>
      <c r="D10" s="302">
        <v>0.22638888888888889</v>
      </c>
      <c r="E10" s="295"/>
      <c r="F10" s="302">
        <v>0.20833333333333334</v>
      </c>
      <c r="G10" s="302">
        <v>0.23611111111111113</v>
      </c>
      <c r="H10" s="302">
        <v>0.23750000000000002</v>
      </c>
      <c r="I10" s="295"/>
      <c r="J10" s="302">
        <v>0.28194444444444444</v>
      </c>
      <c r="K10" s="302">
        <v>0.31527777777777777</v>
      </c>
      <c r="L10" s="302">
        <v>0.31666666666666665</v>
      </c>
    </row>
    <row r="11" spans="1:15" ht="15.75" x14ac:dyDescent="0.25">
      <c r="A11" s="302">
        <v>0.25972222222222224</v>
      </c>
      <c r="B11" s="302">
        <v>0.26111111111111113</v>
      </c>
      <c r="C11" s="302">
        <v>0.29444444444444445</v>
      </c>
      <c r="D11" s="302">
        <v>0.29583333333333334</v>
      </c>
      <c r="E11" s="302">
        <v>0.26944444444444443</v>
      </c>
      <c r="F11" s="302">
        <v>0.27083333333333331</v>
      </c>
      <c r="G11" s="302">
        <v>0.30416666666666664</v>
      </c>
      <c r="H11" s="302">
        <v>0.30555555555555552</v>
      </c>
      <c r="I11" s="302">
        <v>0.35000000000000003</v>
      </c>
      <c r="J11" s="302">
        <v>0.35138888888888892</v>
      </c>
      <c r="K11" s="302">
        <v>0.38472222222222219</v>
      </c>
      <c r="L11" s="302">
        <v>0.38611111111111113</v>
      </c>
    </row>
    <row r="12" spans="1:15" ht="15.75" x14ac:dyDescent="0.25">
      <c r="A12" s="302">
        <v>0.32916666666666666</v>
      </c>
      <c r="B12" s="302">
        <v>0.33055555555555555</v>
      </c>
      <c r="C12" s="302">
        <v>0.36388888888888887</v>
      </c>
      <c r="D12" s="302">
        <v>0.36527777777777781</v>
      </c>
      <c r="E12" s="302">
        <v>0.33888888888888885</v>
      </c>
      <c r="F12" s="302">
        <v>0.34027777777777773</v>
      </c>
      <c r="G12" s="302">
        <v>0.37361111111111112</v>
      </c>
      <c r="H12" s="302">
        <v>0.375</v>
      </c>
      <c r="I12" s="302">
        <v>0.42222222222222222</v>
      </c>
      <c r="J12" s="302">
        <v>0.4236111111111111</v>
      </c>
      <c r="K12" s="302">
        <v>0.4597222222222222</v>
      </c>
      <c r="L12" s="302">
        <v>0.46111111111111108</v>
      </c>
    </row>
    <row r="13" spans="1:15" ht="15.75" x14ac:dyDescent="0.25">
      <c r="A13" s="302">
        <v>0.39930555555555558</v>
      </c>
      <c r="B13" s="302">
        <v>0.40069444444444446</v>
      </c>
      <c r="C13" s="302">
        <v>0.43472222222222223</v>
      </c>
      <c r="D13" s="302">
        <v>0.43611111111111112</v>
      </c>
      <c r="E13" s="302">
        <v>0.41041666666666665</v>
      </c>
      <c r="F13" s="302">
        <v>0.41180555555555554</v>
      </c>
      <c r="G13" s="302">
        <v>0.44722222222222219</v>
      </c>
      <c r="H13" s="302">
        <v>0.44861111111111113</v>
      </c>
      <c r="I13" s="302">
        <v>0.49861111111111112</v>
      </c>
      <c r="J13" s="302">
        <v>0.50277777777777777</v>
      </c>
      <c r="K13" s="302">
        <v>0.54027777777777775</v>
      </c>
      <c r="L13" s="302">
        <v>0.5444444444444444</v>
      </c>
    </row>
    <row r="14" spans="1:15" ht="15.75" x14ac:dyDescent="0.25">
      <c r="A14" s="302">
        <v>0.47361111111111115</v>
      </c>
      <c r="B14" s="302">
        <v>0.4777777777777778</v>
      </c>
      <c r="C14" s="302">
        <v>0.51527777777777783</v>
      </c>
      <c r="D14" s="302">
        <v>0.51944444444444449</v>
      </c>
      <c r="E14" s="302">
        <v>0.4861111111111111</v>
      </c>
      <c r="F14" s="302">
        <v>0.49027777777777781</v>
      </c>
      <c r="G14" s="302">
        <v>0.52777777777777779</v>
      </c>
      <c r="H14" s="302">
        <v>0.53194444444444444</v>
      </c>
      <c r="I14" s="302">
        <v>0.58194444444444449</v>
      </c>
      <c r="J14" s="302">
        <v>0.58611111111111114</v>
      </c>
      <c r="K14" s="302">
        <v>0.62361111111111112</v>
      </c>
      <c r="L14" s="302">
        <v>0.62777777777777777</v>
      </c>
    </row>
    <row r="15" spans="1:15" ht="15.75" x14ac:dyDescent="0.25">
      <c r="A15" s="302">
        <v>0.55694444444444446</v>
      </c>
      <c r="B15" s="302">
        <v>0.56111111111111112</v>
      </c>
      <c r="C15" s="302">
        <v>0.6</v>
      </c>
      <c r="D15" s="302">
        <v>0.60277777777777775</v>
      </c>
      <c r="E15" s="302">
        <v>0.56944444444444442</v>
      </c>
      <c r="F15" s="302">
        <v>0.57361111111111118</v>
      </c>
      <c r="G15" s="302">
        <v>0.61111111111111105</v>
      </c>
      <c r="H15" s="302">
        <v>0.61527777777777781</v>
      </c>
      <c r="I15" s="302">
        <v>0.66527777777777775</v>
      </c>
      <c r="J15" s="302">
        <v>0.6694444444444444</v>
      </c>
      <c r="K15" s="302">
        <v>0.70416666666666661</v>
      </c>
      <c r="L15" s="302">
        <v>0.7055555555555556</v>
      </c>
      <c r="O15" s="80"/>
    </row>
    <row r="16" spans="1:15" ht="15.75" x14ac:dyDescent="0.25">
      <c r="A16" s="302">
        <v>0.64027777777777783</v>
      </c>
      <c r="B16" s="302">
        <v>0.64444444444444449</v>
      </c>
      <c r="C16" s="302">
        <v>0.68194444444444446</v>
      </c>
      <c r="D16" s="302">
        <v>0.68472222222222223</v>
      </c>
      <c r="E16" s="302">
        <v>0.65277777777777779</v>
      </c>
      <c r="F16" s="302">
        <v>0.65694444444444444</v>
      </c>
      <c r="G16" s="302">
        <v>0.69166666666666676</v>
      </c>
      <c r="H16" s="302">
        <v>0.69444444444444453</v>
      </c>
      <c r="I16" s="302">
        <v>0.73888888888888893</v>
      </c>
      <c r="J16" s="302">
        <v>0.7402777777777777</v>
      </c>
      <c r="K16" s="302">
        <v>0.77361111111111114</v>
      </c>
      <c r="L16" s="302">
        <v>0.77500000000000002</v>
      </c>
    </row>
    <row r="17" spans="1:12" ht="15.75" x14ac:dyDescent="0.25">
      <c r="A17" s="302">
        <v>0.71805555555555556</v>
      </c>
      <c r="B17" s="302">
        <v>0.71944444444444444</v>
      </c>
      <c r="C17" s="302">
        <v>0.75277777777777777</v>
      </c>
      <c r="D17" s="302">
        <v>0.75416666666666676</v>
      </c>
      <c r="E17" s="302">
        <v>0.72777777777777775</v>
      </c>
      <c r="F17" s="302">
        <v>0.72916666666666663</v>
      </c>
      <c r="G17" s="302">
        <v>0.76250000000000007</v>
      </c>
      <c r="H17" s="302">
        <v>0.76388888888888884</v>
      </c>
      <c r="I17" s="302">
        <v>0.81388888888888899</v>
      </c>
      <c r="J17" s="302">
        <v>0.81527777777777777</v>
      </c>
      <c r="K17" s="302">
        <v>0.84861111111111109</v>
      </c>
      <c r="L17" s="302">
        <v>0.85</v>
      </c>
    </row>
    <row r="18" spans="1:12" ht="15.75" x14ac:dyDescent="0.25">
      <c r="A18" s="302">
        <v>0.78749999999999998</v>
      </c>
      <c r="B18" s="302">
        <v>0.78888888888888886</v>
      </c>
      <c r="C18" s="302">
        <v>0.82361111111111107</v>
      </c>
      <c r="D18" s="295"/>
      <c r="E18" s="302">
        <v>0.79999999999999993</v>
      </c>
      <c r="F18" s="302">
        <v>0.80138888888888893</v>
      </c>
      <c r="G18" s="302">
        <v>0.83611111111111114</v>
      </c>
      <c r="H18" s="302">
        <v>0.83750000000000002</v>
      </c>
      <c r="I18" s="302">
        <v>0.8833333333333333</v>
      </c>
      <c r="J18" s="295"/>
      <c r="K18" s="295"/>
      <c r="L18" s="295"/>
    </row>
    <row r="19" spans="1:12" ht="15.75" x14ac:dyDescent="0.25">
      <c r="A19" s="295"/>
      <c r="B19" s="295"/>
      <c r="C19" s="295"/>
      <c r="D19" s="295"/>
      <c r="E19" s="302">
        <v>0.87222222222222223</v>
      </c>
      <c r="F19" s="302">
        <v>0.87361111111111101</v>
      </c>
      <c r="G19" s="302">
        <v>0.90694444444444444</v>
      </c>
      <c r="H19" s="295"/>
      <c r="I19" s="295"/>
      <c r="J19" s="295"/>
      <c r="K19" s="295"/>
      <c r="L19" s="295"/>
    </row>
    <row r="20" spans="1:12" ht="15.75" x14ac:dyDescent="0.25">
      <c r="A20" s="863" t="s">
        <v>95</v>
      </c>
      <c r="B20" s="864"/>
      <c r="C20" s="864"/>
      <c r="D20" s="865"/>
      <c r="E20" s="863" t="s">
        <v>1241</v>
      </c>
      <c r="F20" s="864"/>
      <c r="G20" s="864"/>
      <c r="H20" s="866"/>
      <c r="I20" s="867" t="s">
        <v>95</v>
      </c>
      <c r="J20" s="864"/>
      <c r="K20" s="864"/>
      <c r="L20" s="866"/>
    </row>
    <row r="21" spans="1:12" ht="15.75" x14ac:dyDescent="0.25">
      <c r="A21" s="856" t="s">
        <v>1338</v>
      </c>
      <c r="B21" s="856"/>
      <c r="C21" s="856"/>
      <c r="D21" s="856"/>
      <c r="E21" s="856" t="s">
        <v>1339</v>
      </c>
      <c r="F21" s="856"/>
      <c r="G21" s="856"/>
      <c r="H21" s="856"/>
      <c r="I21" s="856" t="s">
        <v>1340</v>
      </c>
      <c r="J21" s="856"/>
      <c r="K21" s="856"/>
      <c r="L21" s="856"/>
    </row>
    <row r="22" spans="1:12" ht="15.75" x14ac:dyDescent="0.25">
      <c r="A22" s="852" t="s">
        <v>1335</v>
      </c>
      <c r="B22" s="852"/>
      <c r="C22" s="852" t="s">
        <v>1336</v>
      </c>
      <c r="D22" s="852"/>
      <c r="E22" s="852" t="s">
        <v>1335</v>
      </c>
      <c r="F22" s="852"/>
      <c r="G22" s="852" t="s">
        <v>1336</v>
      </c>
      <c r="H22" s="852"/>
      <c r="I22" s="852" t="s">
        <v>1335</v>
      </c>
      <c r="J22" s="852"/>
      <c r="K22" s="852" t="s">
        <v>1336</v>
      </c>
      <c r="L22" s="852"/>
    </row>
    <row r="23" spans="1:12" ht="15.75" x14ac:dyDescent="0.25">
      <c r="A23" s="295" t="s">
        <v>10</v>
      </c>
      <c r="B23" s="295" t="s">
        <v>11</v>
      </c>
      <c r="C23" s="295" t="s">
        <v>10</v>
      </c>
      <c r="D23" s="295" t="s">
        <v>11</v>
      </c>
      <c r="E23" s="295" t="s">
        <v>10</v>
      </c>
      <c r="F23" s="295" t="s">
        <v>11</v>
      </c>
      <c r="G23" s="295" t="s">
        <v>10</v>
      </c>
      <c r="H23" s="295" t="s">
        <v>11</v>
      </c>
      <c r="I23" s="295" t="s">
        <v>10</v>
      </c>
      <c r="J23" s="295" t="s">
        <v>11</v>
      </c>
      <c r="K23" s="295" t="s">
        <v>10</v>
      </c>
      <c r="L23" s="295" t="s">
        <v>11</v>
      </c>
    </row>
    <row r="24" spans="1:12" ht="15" customHeight="1" x14ac:dyDescent="0.25">
      <c r="A24" s="295"/>
      <c r="B24" s="295"/>
      <c r="C24" s="295" t="s">
        <v>373</v>
      </c>
      <c r="D24" s="302">
        <v>0.25694444444444448</v>
      </c>
      <c r="E24" s="295"/>
      <c r="F24" s="302">
        <v>0.22916666666666666</v>
      </c>
      <c r="G24" s="302">
        <v>0.26250000000000001</v>
      </c>
      <c r="H24" s="302">
        <v>0.2638888888888889</v>
      </c>
      <c r="I24" s="295"/>
      <c r="J24" s="295"/>
      <c r="K24" s="295"/>
      <c r="L24" s="302">
        <v>0.27361111111111108</v>
      </c>
    </row>
    <row r="25" spans="1:12" ht="15.75" x14ac:dyDescent="0.25">
      <c r="A25" s="302">
        <v>0.2902777777777778</v>
      </c>
      <c r="B25" s="302">
        <v>0.29166666666666669</v>
      </c>
      <c r="C25" s="302">
        <v>0.32500000000000001</v>
      </c>
      <c r="D25" s="302">
        <v>0.3263888888888889</v>
      </c>
      <c r="E25" s="302">
        <v>0.29722222222222222</v>
      </c>
      <c r="F25" s="302">
        <v>0.2986111111111111</v>
      </c>
      <c r="G25" s="302">
        <v>0.33194444444444443</v>
      </c>
      <c r="H25" s="302">
        <v>0.33333333333333331</v>
      </c>
      <c r="I25" s="302">
        <v>0.30694444444444441</v>
      </c>
      <c r="J25" s="302">
        <v>0.30833333333333335</v>
      </c>
      <c r="K25" s="302">
        <v>0.34166666666666662</v>
      </c>
      <c r="L25" s="302">
        <v>0.3430555555555555</v>
      </c>
    </row>
    <row r="26" spans="1:12" ht="15.75" x14ac:dyDescent="0.25">
      <c r="A26" s="302">
        <v>0.35972222222222222</v>
      </c>
      <c r="B26" s="302">
        <v>0.3611111111111111</v>
      </c>
      <c r="C26" s="302">
        <v>0.39444444444444443</v>
      </c>
      <c r="D26" s="302">
        <v>0.39583333333333331</v>
      </c>
      <c r="E26" s="302">
        <v>0.3666666666666667</v>
      </c>
      <c r="F26" s="302">
        <v>0.36805555555555558</v>
      </c>
      <c r="G26" s="302">
        <v>0.40138888888888885</v>
      </c>
      <c r="H26" s="302">
        <v>0.40277777777777773</v>
      </c>
      <c r="I26" s="302">
        <v>0.37638888888888888</v>
      </c>
      <c r="J26" s="302">
        <v>0.37777777777777777</v>
      </c>
      <c r="K26" s="302">
        <v>0.41111111111111115</v>
      </c>
      <c r="L26" s="302">
        <v>0.41250000000000003</v>
      </c>
    </row>
    <row r="27" spans="1:12" ht="15.75" x14ac:dyDescent="0.25">
      <c r="A27" s="302">
        <v>0.43263888888888885</v>
      </c>
      <c r="B27" s="302">
        <v>0.43402777777777773</v>
      </c>
      <c r="C27" s="302">
        <v>0.47083333333333338</v>
      </c>
      <c r="D27" s="302">
        <v>0.47222222222222227</v>
      </c>
      <c r="E27" s="302">
        <v>0.44027777777777777</v>
      </c>
      <c r="F27" s="302">
        <v>0.44166666666666665</v>
      </c>
      <c r="G27" s="302">
        <v>0.47638888888888892</v>
      </c>
      <c r="H27" s="302">
        <v>0.48055555555555557</v>
      </c>
      <c r="I27" s="302">
        <v>0.45069444444444445</v>
      </c>
      <c r="J27" s="302">
        <v>0.45208333333333334</v>
      </c>
      <c r="K27" s="302">
        <v>0.49027777777777781</v>
      </c>
      <c r="L27" s="302">
        <v>0.4916666666666667</v>
      </c>
    </row>
    <row r="28" spans="1:12" ht="15.75" x14ac:dyDescent="0.25">
      <c r="A28" s="302">
        <v>0.50972222222222219</v>
      </c>
      <c r="B28" s="302">
        <v>0.51388888888888895</v>
      </c>
      <c r="C28" s="302">
        <v>0.55138888888888882</v>
      </c>
      <c r="D28" s="302">
        <v>0.55555555555555558</v>
      </c>
      <c r="E28" s="302">
        <v>0.5180555555555556</v>
      </c>
      <c r="F28" s="302">
        <v>0.52222222222222225</v>
      </c>
      <c r="G28" s="302">
        <v>0.55972222222222223</v>
      </c>
      <c r="H28" s="302">
        <v>0.56388888888888888</v>
      </c>
      <c r="I28" s="302">
        <v>0.52916666666666667</v>
      </c>
      <c r="J28" s="302">
        <v>0.53333333333333333</v>
      </c>
      <c r="K28" s="302">
        <v>0.5708333333333333</v>
      </c>
      <c r="L28" s="302">
        <v>0.57500000000000007</v>
      </c>
    </row>
    <row r="29" spans="1:12" ht="15.75" x14ac:dyDescent="0.25">
      <c r="A29" s="302">
        <v>0.59305555555555556</v>
      </c>
      <c r="B29" s="302">
        <v>0.59722222222222221</v>
      </c>
      <c r="C29" s="302">
        <v>0.63472222222222219</v>
      </c>
      <c r="D29" s="302">
        <v>0.63888888888888895</v>
      </c>
      <c r="E29" s="302">
        <v>0.60138888888888886</v>
      </c>
      <c r="F29" s="302">
        <v>0.60555555555555551</v>
      </c>
      <c r="G29" s="302">
        <v>0.6430555555555556</v>
      </c>
      <c r="H29" s="302">
        <v>0.64722222222222225</v>
      </c>
      <c r="I29" s="302">
        <v>0.60555555555555551</v>
      </c>
      <c r="J29" s="302">
        <v>0.6166666666666667</v>
      </c>
      <c r="K29" s="302">
        <v>0.65416666666666667</v>
      </c>
      <c r="L29" s="302">
        <v>0.65833333333333333</v>
      </c>
    </row>
    <row r="30" spans="1:12" ht="15.75" x14ac:dyDescent="0.25">
      <c r="A30" s="302">
        <v>0.67638888888888893</v>
      </c>
      <c r="B30" s="302">
        <v>0.68055555555555547</v>
      </c>
      <c r="C30" s="302">
        <v>0.71388888888888891</v>
      </c>
      <c r="D30" s="302">
        <v>0.71527777777777779</v>
      </c>
      <c r="E30" s="302">
        <v>0.68055555555555547</v>
      </c>
      <c r="F30" s="302">
        <v>0.6875</v>
      </c>
      <c r="G30" s="302">
        <v>0.72083333333333333</v>
      </c>
      <c r="H30" s="302">
        <v>0.72222222222222221</v>
      </c>
      <c r="I30" s="302">
        <v>0.69027777777777777</v>
      </c>
      <c r="J30" s="302">
        <v>0.6972222222222223</v>
      </c>
      <c r="K30" s="302">
        <v>0.73055555555555562</v>
      </c>
      <c r="L30" s="302">
        <v>0.7319444444444444</v>
      </c>
    </row>
    <row r="31" spans="1:12" ht="15.75" x14ac:dyDescent="0.25">
      <c r="A31" s="302">
        <v>0.74861111111111101</v>
      </c>
      <c r="B31" s="302">
        <v>0.75</v>
      </c>
      <c r="C31" s="302">
        <v>0.78333333333333333</v>
      </c>
      <c r="D31" s="302">
        <v>0.78472222222222221</v>
      </c>
      <c r="E31" s="302">
        <v>0.75555555555555554</v>
      </c>
      <c r="F31" s="302">
        <v>0.75694444444444453</v>
      </c>
      <c r="G31" s="302">
        <v>0.79027777777777775</v>
      </c>
      <c r="H31" s="302">
        <v>0.79166666666666663</v>
      </c>
      <c r="I31" s="302">
        <v>0.76527777777777783</v>
      </c>
      <c r="J31" s="302">
        <v>0.76666666666666661</v>
      </c>
      <c r="K31" s="302">
        <v>0.79999999999999993</v>
      </c>
      <c r="L31" s="295"/>
    </row>
    <row r="32" spans="1:12" ht="15.75" x14ac:dyDescent="0.25">
      <c r="A32" s="302">
        <v>0.81944444444444453</v>
      </c>
      <c r="B32" s="302">
        <v>0.82777777777777783</v>
      </c>
      <c r="C32" s="295"/>
      <c r="D32" s="295"/>
      <c r="E32" s="302">
        <v>0.82916666666666661</v>
      </c>
      <c r="F32" s="302">
        <v>0.83750000000000002</v>
      </c>
      <c r="G32" s="302">
        <v>0.87083333333333324</v>
      </c>
      <c r="H32" s="302">
        <v>0.87222222222222223</v>
      </c>
      <c r="I32" s="295"/>
      <c r="J32" s="295"/>
      <c r="K32" s="295"/>
      <c r="L32" s="295"/>
    </row>
    <row r="33" spans="1:12" ht="15.75" x14ac:dyDescent="0.25">
      <c r="A33" s="295"/>
      <c r="B33" s="295"/>
      <c r="C33" s="295"/>
      <c r="D33" s="295"/>
      <c r="E33" s="302">
        <v>0.90555555555555556</v>
      </c>
      <c r="F33" s="302">
        <v>0.90694444444444444</v>
      </c>
      <c r="G33" s="302">
        <v>0.94027777777777777</v>
      </c>
      <c r="H33" s="295"/>
      <c r="I33" s="295"/>
      <c r="J33" s="295"/>
      <c r="K33" s="295"/>
      <c r="L33" s="295"/>
    </row>
    <row r="34" spans="1:12" ht="15.75" x14ac:dyDescent="0.25">
      <c r="A34" s="857" t="s">
        <v>236</v>
      </c>
      <c r="B34" s="858"/>
      <c r="C34" s="858"/>
      <c r="D34" s="859"/>
      <c r="E34" s="860" t="s">
        <v>186</v>
      </c>
      <c r="F34" s="861"/>
      <c r="G34" s="861"/>
      <c r="H34" s="862"/>
      <c r="I34" s="853" t="s">
        <v>1341</v>
      </c>
      <c r="J34" s="854"/>
      <c r="K34" s="854"/>
      <c r="L34" s="855"/>
    </row>
    <row r="35" spans="1:12" ht="15.75" x14ac:dyDescent="0.25">
      <c r="A35" s="856" t="s">
        <v>1342</v>
      </c>
      <c r="B35" s="856"/>
      <c r="C35" s="856"/>
      <c r="D35" s="856"/>
      <c r="E35" s="286"/>
      <c r="F35" s="286"/>
      <c r="G35" s="286"/>
      <c r="H35" s="286"/>
      <c r="I35" s="291"/>
      <c r="J35" s="291"/>
      <c r="K35" s="291"/>
      <c r="L35" s="291"/>
    </row>
    <row r="36" spans="1:12" ht="15.75" x14ac:dyDescent="0.25">
      <c r="A36" s="852" t="s">
        <v>1335</v>
      </c>
      <c r="B36" s="852"/>
      <c r="C36" s="852" t="s">
        <v>1336</v>
      </c>
      <c r="D36" s="852"/>
      <c r="E36" s="286"/>
      <c r="F36" s="286"/>
      <c r="G36" s="286"/>
      <c r="H36" s="286"/>
      <c r="I36" s="292"/>
      <c r="J36" s="292"/>
      <c r="K36" s="292"/>
      <c r="L36" s="292"/>
    </row>
    <row r="37" spans="1:12" ht="15.75" x14ac:dyDescent="0.25">
      <c r="A37" s="295" t="s">
        <v>10</v>
      </c>
      <c r="B37" s="295" t="s">
        <v>11</v>
      </c>
      <c r="C37" s="295" t="s">
        <v>10</v>
      </c>
      <c r="D37" s="295" t="s">
        <v>11</v>
      </c>
      <c r="E37" s="286"/>
      <c r="F37" s="286"/>
      <c r="G37" s="286"/>
      <c r="H37" s="286"/>
      <c r="I37" s="293"/>
      <c r="J37" s="293"/>
      <c r="K37" s="293"/>
      <c r="L37" s="293"/>
    </row>
    <row r="38" spans="1:12" ht="15.75" x14ac:dyDescent="0.25">
      <c r="A38" s="295"/>
      <c r="B38" s="302">
        <v>0.25</v>
      </c>
      <c r="C38" s="302">
        <v>0.28472222222222221</v>
      </c>
      <c r="D38" s="302">
        <v>0.28611111111111115</v>
      </c>
      <c r="E38" s="286"/>
      <c r="F38" s="286"/>
      <c r="G38" s="286"/>
      <c r="H38" s="286"/>
      <c r="I38" s="286"/>
      <c r="J38" s="286"/>
      <c r="K38" s="286"/>
      <c r="L38" s="286"/>
    </row>
    <row r="39" spans="1:12" ht="15.75" x14ac:dyDescent="0.25">
      <c r="A39" s="302">
        <v>0.31944444444444448</v>
      </c>
      <c r="B39" s="302">
        <v>0.32083333333333336</v>
      </c>
      <c r="C39" s="302">
        <v>0.35416666666666669</v>
      </c>
      <c r="D39" s="302">
        <v>0.35555555555555557</v>
      </c>
      <c r="E39" s="286"/>
      <c r="F39" s="286"/>
      <c r="G39" s="286"/>
      <c r="H39" s="286"/>
      <c r="I39" s="286"/>
      <c r="J39" s="286"/>
      <c r="K39" s="286"/>
      <c r="L39" s="286"/>
    </row>
    <row r="40" spans="1:12" ht="15.75" x14ac:dyDescent="0.25">
      <c r="A40" s="302">
        <v>0.3888888888888889</v>
      </c>
      <c r="B40" s="302">
        <v>0.39027777777777778</v>
      </c>
      <c r="C40" s="302">
        <v>0.4236111111111111</v>
      </c>
      <c r="D40" s="302">
        <v>0.42499999999999999</v>
      </c>
      <c r="E40" s="286"/>
      <c r="F40" s="286"/>
      <c r="G40" s="286"/>
      <c r="H40" s="286"/>
      <c r="I40" s="286"/>
      <c r="J40" s="286"/>
      <c r="K40" s="286"/>
      <c r="L40" s="286"/>
    </row>
    <row r="41" spans="1:12" ht="15.75" x14ac:dyDescent="0.25">
      <c r="A41" s="302">
        <v>0.46388888888888885</v>
      </c>
      <c r="B41" s="302">
        <v>0.46527777777777773</v>
      </c>
      <c r="C41" s="302">
        <v>0.50416666666666665</v>
      </c>
      <c r="D41" s="302">
        <v>0.50555555555555554</v>
      </c>
      <c r="E41" s="286"/>
      <c r="F41" s="286"/>
      <c r="G41" s="286"/>
      <c r="H41" s="286"/>
      <c r="I41" s="286"/>
      <c r="J41" s="286"/>
      <c r="K41" s="286"/>
      <c r="L41" s="286"/>
    </row>
    <row r="42" spans="1:12" ht="15.75" x14ac:dyDescent="0.25">
      <c r="A42" s="302">
        <v>0.54166666666666663</v>
      </c>
      <c r="B42" s="302">
        <v>0.54722222222222217</v>
      </c>
      <c r="C42" s="302">
        <v>0.58333333333333337</v>
      </c>
      <c r="D42" s="302">
        <v>0.58888888888888891</v>
      </c>
      <c r="E42" s="286"/>
      <c r="F42" s="286"/>
      <c r="G42" s="286"/>
      <c r="H42" s="286"/>
      <c r="I42" s="286"/>
      <c r="J42" s="286"/>
      <c r="K42" s="286"/>
      <c r="L42" s="286"/>
    </row>
    <row r="43" spans="1:12" ht="15.75" x14ac:dyDescent="0.25">
      <c r="A43" s="302">
        <v>0.625</v>
      </c>
      <c r="B43" s="302">
        <v>0.63055555555555554</v>
      </c>
      <c r="C43" s="302">
        <v>0.66666666666666663</v>
      </c>
      <c r="D43" s="302">
        <v>0.67222222222222217</v>
      </c>
      <c r="E43" s="286"/>
      <c r="F43" s="286"/>
      <c r="G43" s="286"/>
      <c r="H43" s="286"/>
      <c r="I43" s="286"/>
      <c r="J43" s="286"/>
      <c r="K43" s="286"/>
      <c r="L43" s="286"/>
    </row>
    <row r="44" spans="1:12" ht="15.75" x14ac:dyDescent="0.25">
      <c r="A44" s="302">
        <v>0.70694444444444438</v>
      </c>
      <c r="B44" s="302">
        <v>0.70972222222222225</v>
      </c>
      <c r="C44" s="302">
        <v>0.74305555555555547</v>
      </c>
      <c r="D44" s="302">
        <v>0.74444444444444446</v>
      </c>
      <c r="E44" s="286"/>
      <c r="F44" s="286"/>
      <c r="G44" s="286"/>
      <c r="H44" s="286"/>
      <c r="I44" s="286"/>
      <c r="J44" s="286"/>
      <c r="K44" s="286"/>
      <c r="L44" s="286"/>
    </row>
    <row r="45" spans="1:12" ht="15.75" x14ac:dyDescent="0.25">
      <c r="A45" s="302">
        <v>0.77777777777777779</v>
      </c>
      <c r="B45" s="302">
        <v>0.77916666666666667</v>
      </c>
      <c r="C45" s="302">
        <v>0.8125</v>
      </c>
      <c r="D45" s="302">
        <v>0.81388888888888899</v>
      </c>
      <c r="E45" s="286"/>
      <c r="F45" s="286"/>
      <c r="G45" s="286"/>
      <c r="H45" s="286"/>
      <c r="I45" s="286"/>
      <c r="J45" s="286"/>
      <c r="K45" s="286"/>
      <c r="L45" s="286"/>
    </row>
    <row r="46" spans="1:12" ht="15.75" x14ac:dyDescent="0.25">
      <c r="A46" s="302">
        <v>0.85277777777777775</v>
      </c>
      <c r="B46" s="295"/>
      <c r="C46" s="295"/>
      <c r="D46" s="295"/>
      <c r="E46" s="286"/>
      <c r="F46" s="286"/>
      <c r="G46" s="286"/>
      <c r="H46" s="286"/>
      <c r="I46" s="286"/>
      <c r="J46" s="286"/>
      <c r="K46" s="286"/>
      <c r="L46" s="286"/>
    </row>
    <row r="47" spans="1:12" ht="15.75" x14ac:dyDescent="0.25">
      <c r="A47" s="852" t="s">
        <v>95</v>
      </c>
      <c r="B47" s="852"/>
      <c r="C47" s="852"/>
      <c r="D47" s="852"/>
      <c r="E47" s="286"/>
      <c r="F47" s="286"/>
      <c r="G47" s="286"/>
      <c r="H47" s="286"/>
      <c r="I47" s="286"/>
      <c r="J47" s="286"/>
      <c r="K47" s="286"/>
      <c r="L47" s="286"/>
    </row>
    <row r="48" spans="1:12" x14ac:dyDescent="0.25">
      <c r="A48" s="80"/>
      <c r="B48" s="80"/>
      <c r="C48" s="80"/>
      <c r="D48" s="80"/>
    </row>
    <row r="51" spans="1:8" x14ac:dyDescent="0.25">
      <c r="A51" s="77"/>
      <c r="B51" s="77"/>
      <c r="C51" s="77"/>
      <c r="D51" s="77"/>
      <c r="E51" s="77"/>
      <c r="F51" s="77"/>
      <c r="G51" s="77"/>
      <c r="H51" s="77"/>
    </row>
    <row r="52" spans="1:8" x14ac:dyDescent="0.25">
      <c r="A52" s="31"/>
      <c r="B52" s="31"/>
      <c r="C52" s="31"/>
      <c r="D52" s="31"/>
      <c r="E52" s="31"/>
      <c r="F52" s="31"/>
      <c r="G52" s="31"/>
      <c r="H52" s="31"/>
    </row>
    <row r="53" spans="1:8" x14ac:dyDescent="0.25">
      <c r="A53" s="78"/>
      <c r="B53" s="78"/>
      <c r="C53" s="78"/>
      <c r="D53" s="78"/>
      <c r="E53" s="78"/>
      <c r="F53" s="78"/>
      <c r="G53" s="78"/>
      <c r="H53" s="78"/>
    </row>
  </sheetData>
  <mergeCells count="33">
    <mergeCell ref="A1:L1"/>
    <mergeCell ref="A2:L2"/>
    <mergeCell ref="A3:L3"/>
    <mergeCell ref="A4:L4"/>
    <mergeCell ref="A5:L5"/>
    <mergeCell ref="K8:L8"/>
    <mergeCell ref="A7:D7"/>
    <mergeCell ref="E7:H7"/>
    <mergeCell ref="I7:L7"/>
    <mergeCell ref="A8:B8"/>
    <mergeCell ref="C8:D8"/>
    <mergeCell ref="E8:F8"/>
    <mergeCell ref="G8:H8"/>
    <mergeCell ref="I8:J8"/>
    <mergeCell ref="A20:D20"/>
    <mergeCell ref="E20:H20"/>
    <mergeCell ref="I20:L20"/>
    <mergeCell ref="A21:D21"/>
    <mergeCell ref="E21:H21"/>
    <mergeCell ref="I21:L21"/>
    <mergeCell ref="A47:D47"/>
    <mergeCell ref="G22:H22"/>
    <mergeCell ref="I22:J22"/>
    <mergeCell ref="K22:L22"/>
    <mergeCell ref="I34:L34"/>
    <mergeCell ref="A35:D35"/>
    <mergeCell ref="A36:B36"/>
    <mergeCell ref="C36:D36"/>
    <mergeCell ref="A34:D34"/>
    <mergeCell ref="E34:H34"/>
    <mergeCell ref="A22:B22"/>
    <mergeCell ref="C22:D22"/>
    <mergeCell ref="E22:F22"/>
  </mergeCells>
  <pageMargins left="0.7" right="0.7" top="0.75" bottom="0.75" header="0.3" footer="0.3"/>
  <pageSetup paperSize="9" fitToWidth="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3" workbookViewId="0">
      <selection activeCell="E12" sqref="E12"/>
    </sheetView>
  </sheetViews>
  <sheetFormatPr defaultRowHeight="15" x14ac:dyDescent="0.25"/>
  <cols>
    <col min="1" max="1" width="7.5703125" style="79" customWidth="1"/>
    <col min="2" max="2" width="8.7109375" style="79" customWidth="1"/>
    <col min="3" max="3" width="8.42578125" style="79" customWidth="1"/>
    <col min="4" max="4" width="10.28515625" style="79" customWidth="1"/>
    <col min="5" max="5" width="8" style="79" customWidth="1"/>
    <col min="6" max="6" width="8.85546875" style="79" customWidth="1"/>
    <col min="7" max="7" width="8.5703125" style="79" customWidth="1"/>
    <col min="8" max="9" width="9.140625" style="79" customWidth="1"/>
    <col min="10" max="10" width="8.28515625" style="79" customWidth="1"/>
    <col min="11" max="11" width="8.42578125" style="79" customWidth="1"/>
    <col min="12" max="12" width="9.855468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1343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856" t="s">
        <v>1332</v>
      </c>
      <c r="B7" s="856"/>
      <c r="C7" s="856"/>
      <c r="D7" s="856"/>
      <c r="E7" s="856" t="s">
        <v>1333</v>
      </c>
      <c r="F7" s="856"/>
      <c r="G7" s="856"/>
      <c r="H7" s="856"/>
      <c r="I7" s="856" t="s">
        <v>1334</v>
      </c>
      <c r="J7" s="856"/>
      <c r="K7" s="856"/>
      <c r="L7" s="856"/>
    </row>
    <row r="8" spans="1:15" ht="15" customHeight="1" x14ac:dyDescent="0.25">
      <c r="A8" s="868" t="s">
        <v>1335</v>
      </c>
      <c r="B8" s="869"/>
      <c r="C8" s="868" t="s">
        <v>1336</v>
      </c>
      <c r="D8" s="869"/>
      <c r="E8" s="868" t="s">
        <v>1335</v>
      </c>
      <c r="F8" s="869"/>
      <c r="G8" s="868" t="s">
        <v>1337</v>
      </c>
      <c r="H8" s="869"/>
      <c r="I8" s="868" t="s">
        <v>1335</v>
      </c>
      <c r="J8" s="869"/>
      <c r="K8" s="868" t="s">
        <v>1336</v>
      </c>
      <c r="L8" s="869"/>
    </row>
    <row r="9" spans="1:15" ht="15.75" x14ac:dyDescent="0.25">
      <c r="A9" s="295" t="s">
        <v>10</v>
      </c>
      <c r="B9" s="295" t="s">
        <v>11</v>
      </c>
      <c r="C9" s="295" t="s">
        <v>10</v>
      </c>
      <c r="D9" s="295" t="s">
        <v>11</v>
      </c>
      <c r="E9" s="295" t="s">
        <v>10</v>
      </c>
      <c r="F9" s="295" t="s">
        <v>11</v>
      </c>
      <c r="G9" s="295" t="s">
        <v>10</v>
      </c>
      <c r="H9" s="295" t="s">
        <v>11</v>
      </c>
      <c r="I9" s="295" t="s">
        <v>10</v>
      </c>
      <c r="J9" s="295" t="s">
        <v>11</v>
      </c>
      <c r="K9" s="295" t="s">
        <v>10</v>
      </c>
      <c r="L9" s="295" t="s">
        <v>11</v>
      </c>
    </row>
    <row r="10" spans="1:15" ht="15.75" x14ac:dyDescent="0.25">
      <c r="A10" s="190"/>
      <c r="B10" s="303">
        <v>0.28750000000000003</v>
      </c>
      <c r="C10" s="303">
        <v>0.32222222222222224</v>
      </c>
      <c r="D10" s="303">
        <v>0.32500000000000001</v>
      </c>
      <c r="E10" s="190"/>
      <c r="F10" s="303">
        <v>0.3125</v>
      </c>
      <c r="G10" s="303">
        <v>0.34861111111111115</v>
      </c>
      <c r="H10" s="303">
        <v>0.35000000000000003</v>
      </c>
      <c r="I10" s="190"/>
      <c r="J10" s="303">
        <v>0.26250000000000001</v>
      </c>
      <c r="K10" s="303">
        <v>0.29583333333333334</v>
      </c>
      <c r="L10" s="303">
        <v>0.3</v>
      </c>
    </row>
    <row r="11" spans="1:15" ht="15.75" x14ac:dyDescent="0.25">
      <c r="A11" s="191">
        <v>0.35972222222222222</v>
      </c>
      <c r="B11" s="191">
        <v>0.36249999999999999</v>
      </c>
      <c r="C11" s="191">
        <v>0.3972222222222222</v>
      </c>
      <c r="D11" s="191">
        <v>0.39999999999999997</v>
      </c>
      <c r="E11" s="191">
        <v>0.38611111111111113</v>
      </c>
      <c r="F11" s="191">
        <v>0.38750000000000001</v>
      </c>
      <c r="G11" s="191">
        <v>0.4236111111111111</v>
      </c>
      <c r="H11" s="191">
        <v>0.42499999999999999</v>
      </c>
      <c r="I11" s="303">
        <v>0.33611111111111108</v>
      </c>
      <c r="J11" s="303">
        <v>0.33749999999999997</v>
      </c>
      <c r="K11" s="303">
        <v>0.37222222222222223</v>
      </c>
      <c r="L11" s="303">
        <v>0.375</v>
      </c>
    </row>
    <row r="12" spans="1:15" ht="15.75" x14ac:dyDescent="0.25">
      <c r="A12" s="191">
        <v>0.43472222222222223</v>
      </c>
      <c r="B12" s="303">
        <v>0.4375</v>
      </c>
      <c r="C12" s="191">
        <v>0.47222222222222227</v>
      </c>
      <c r="D12" s="191">
        <v>0.47500000000000003</v>
      </c>
      <c r="E12" s="191">
        <v>0.46249999999999997</v>
      </c>
      <c r="F12" s="303">
        <v>0.46249999999999997</v>
      </c>
      <c r="G12" s="191">
        <v>0.49722222222222223</v>
      </c>
      <c r="H12" s="191">
        <v>0.5</v>
      </c>
      <c r="I12" s="191">
        <v>0.41111111111111115</v>
      </c>
      <c r="J12" s="191">
        <v>0.41250000000000003</v>
      </c>
      <c r="K12" s="191">
        <v>0.44722222222222219</v>
      </c>
      <c r="L12" s="191">
        <v>0.45</v>
      </c>
    </row>
    <row r="13" spans="1:15" ht="15.75" x14ac:dyDescent="0.25">
      <c r="A13" s="191">
        <v>0.50972222222222219</v>
      </c>
      <c r="B13" s="191">
        <v>0.51250000000000007</v>
      </c>
      <c r="C13" s="191">
        <v>0.54722222222222217</v>
      </c>
      <c r="D13" s="191">
        <v>0.54999999999999993</v>
      </c>
      <c r="E13" s="191">
        <v>0.53472222222222221</v>
      </c>
      <c r="F13" s="191">
        <v>0.53749999999999998</v>
      </c>
      <c r="G13" s="191">
        <v>0.57222222222222219</v>
      </c>
      <c r="H13" s="191">
        <v>0.57500000000000007</v>
      </c>
      <c r="I13" s="191">
        <v>0.4861111111111111</v>
      </c>
      <c r="J13" s="303">
        <v>0.48749999999999999</v>
      </c>
      <c r="K13" s="191">
        <v>0.5180555555555556</v>
      </c>
      <c r="L13" s="191">
        <v>0.52500000000000002</v>
      </c>
    </row>
    <row r="14" spans="1:15" ht="15.75" x14ac:dyDescent="0.25">
      <c r="A14" s="191">
        <v>0.58472222222222225</v>
      </c>
      <c r="B14" s="191">
        <v>0.58750000000000002</v>
      </c>
      <c r="C14" s="191">
        <v>0.62222222222222223</v>
      </c>
      <c r="D14" s="191">
        <v>0.625</v>
      </c>
      <c r="E14" s="191">
        <v>0.60972222222222217</v>
      </c>
      <c r="F14" s="191">
        <v>0.61249999999999993</v>
      </c>
      <c r="G14" s="191">
        <v>0.64722222222222225</v>
      </c>
      <c r="H14" s="191">
        <v>0.65</v>
      </c>
      <c r="I14" s="191">
        <v>0.5541666666666667</v>
      </c>
      <c r="J14" s="191">
        <v>0.5625</v>
      </c>
      <c r="K14" s="191">
        <v>0.59722222222222221</v>
      </c>
      <c r="L14" s="191">
        <v>0.6</v>
      </c>
    </row>
    <row r="15" spans="1:15" ht="15.75" x14ac:dyDescent="0.25">
      <c r="A15" s="191">
        <v>0.66111111111111109</v>
      </c>
      <c r="B15" s="191">
        <v>0.66249999999999998</v>
      </c>
      <c r="C15" s="191">
        <v>0.6972222222222223</v>
      </c>
      <c r="D15" s="191">
        <v>0.70000000000000007</v>
      </c>
      <c r="E15" s="191">
        <v>0.68472222222222223</v>
      </c>
      <c r="F15" s="191">
        <v>0.6875</v>
      </c>
      <c r="G15" s="191">
        <v>0.72222222222222221</v>
      </c>
      <c r="H15" s="191">
        <v>0.72499999999999998</v>
      </c>
      <c r="I15" s="191">
        <v>0.63611111111111118</v>
      </c>
      <c r="J15" s="191">
        <v>0.63750000000000007</v>
      </c>
      <c r="K15" s="191">
        <v>0.67222222222222217</v>
      </c>
      <c r="L15" s="191">
        <v>0.67499999999999993</v>
      </c>
      <c r="O15" s="80"/>
    </row>
    <row r="16" spans="1:15" ht="15.75" x14ac:dyDescent="0.25">
      <c r="A16" s="191">
        <v>0.73472222222222217</v>
      </c>
      <c r="B16" s="191">
        <v>0.73749999999999993</v>
      </c>
      <c r="C16" s="304">
        <v>0.77222222222222225</v>
      </c>
      <c r="D16" s="191">
        <v>0.77500000000000002</v>
      </c>
      <c r="E16" s="191">
        <v>0.7597222222222223</v>
      </c>
      <c r="F16" s="191">
        <v>0.76250000000000007</v>
      </c>
      <c r="G16" s="304">
        <v>0.79722222222222217</v>
      </c>
      <c r="H16" s="191">
        <v>0.79999999999999993</v>
      </c>
      <c r="I16" s="191">
        <v>0.71111111111111114</v>
      </c>
      <c r="J16" s="191">
        <v>0.71250000000000002</v>
      </c>
      <c r="K16" s="191">
        <v>0.74722222222222223</v>
      </c>
      <c r="L16" s="191">
        <v>0.75</v>
      </c>
    </row>
    <row r="17" spans="1:12" ht="15.75" x14ac:dyDescent="0.25">
      <c r="A17" s="191">
        <v>0.81111111111111101</v>
      </c>
      <c r="B17" s="191">
        <v>0.8125</v>
      </c>
      <c r="C17" s="191">
        <v>0.84722222222222221</v>
      </c>
      <c r="D17" s="191">
        <v>0.85</v>
      </c>
      <c r="E17" s="191">
        <v>0.83472222222222225</v>
      </c>
      <c r="F17" s="191">
        <v>0.83750000000000002</v>
      </c>
      <c r="G17" s="191">
        <v>0.86944444444444446</v>
      </c>
      <c r="H17" s="191">
        <v>0.87083333333333324</v>
      </c>
      <c r="I17" s="191">
        <v>0.78611111111111109</v>
      </c>
      <c r="J17" s="191">
        <v>0.78749999999999998</v>
      </c>
      <c r="K17" s="304">
        <v>0.8222222222222223</v>
      </c>
      <c r="L17" s="191">
        <v>0.82500000000000007</v>
      </c>
    </row>
    <row r="18" spans="1:12" ht="15.75" x14ac:dyDescent="0.25">
      <c r="A18" s="191">
        <v>0.88055555555555554</v>
      </c>
      <c r="B18" s="191"/>
      <c r="C18" s="191"/>
      <c r="D18" s="191"/>
      <c r="E18" s="191">
        <v>0.90416666666666667</v>
      </c>
      <c r="F18" s="191"/>
      <c r="G18" s="191"/>
      <c r="H18" s="191"/>
      <c r="I18" s="191">
        <v>0.86111111111111116</v>
      </c>
      <c r="J18" s="191">
        <v>0.86249999999999993</v>
      </c>
      <c r="K18" s="191">
        <v>0.89583333333333337</v>
      </c>
      <c r="L18" s="191">
        <v>0.89722222222222225</v>
      </c>
    </row>
    <row r="19" spans="1:12" ht="15.75" x14ac:dyDescent="0.25">
      <c r="A19" s="191"/>
      <c r="B19" s="274"/>
      <c r="C19" s="274"/>
      <c r="D19" s="303"/>
      <c r="E19" s="191"/>
      <c r="F19" s="274"/>
      <c r="G19" s="274"/>
      <c r="H19" s="303"/>
      <c r="I19" s="191">
        <v>0.93888888888888899</v>
      </c>
      <c r="J19" s="191"/>
      <c r="K19" s="191"/>
      <c r="L19" s="191"/>
    </row>
    <row r="20" spans="1:12" ht="15.75" x14ac:dyDescent="0.25">
      <c r="A20" s="305"/>
      <c r="B20" s="305">
        <v>3.3333333333333333E-2</v>
      </c>
      <c r="C20" s="305">
        <v>4.1666666666666666E-3</v>
      </c>
      <c r="D20" s="305"/>
      <c r="E20" s="305"/>
      <c r="F20" s="305">
        <v>3.3333333333333333E-2</v>
      </c>
      <c r="G20" s="305">
        <v>4.1666666666666666E-3</v>
      </c>
      <c r="H20" s="305"/>
      <c r="I20" s="305"/>
      <c r="J20" s="305">
        <v>3.3333333333333333E-2</v>
      </c>
      <c r="K20" s="305">
        <v>4.1666666666666666E-3</v>
      </c>
      <c r="L20" s="305"/>
    </row>
    <row r="21" spans="1:12" ht="15.75" x14ac:dyDescent="0.25">
      <c r="A21" s="541" t="s">
        <v>172</v>
      </c>
      <c r="B21" s="542"/>
      <c r="C21" s="542"/>
      <c r="D21" s="543"/>
      <c r="E21" s="541" t="s">
        <v>172</v>
      </c>
      <c r="F21" s="542"/>
      <c r="G21" s="542"/>
      <c r="H21" s="543"/>
      <c r="I21" s="541" t="s">
        <v>173</v>
      </c>
      <c r="J21" s="542"/>
      <c r="K21" s="542"/>
      <c r="L21" s="543"/>
    </row>
    <row r="24" spans="1:12" x14ac:dyDescent="0.25">
      <c r="A24" s="77"/>
      <c r="B24" s="77"/>
      <c r="C24" s="77"/>
      <c r="D24" s="77"/>
      <c r="E24" s="77"/>
      <c r="F24" s="77"/>
      <c r="G24" s="77"/>
      <c r="H24" s="77"/>
    </row>
    <row r="25" spans="1:12" x14ac:dyDescent="0.25">
      <c r="A25" s="31"/>
      <c r="B25" s="31"/>
      <c r="C25" s="31"/>
      <c r="D25" s="31"/>
      <c r="E25" s="31"/>
      <c r="F25" s="31"/>
      <c r="G25" s="31"/>
      <c r="H25" s="31"/>
    </row>
    <row r="26" spans="1:12" x14ac:dyDescent="0.25">
      <c r="A26" s="78"/>
      <c r="B26" s="78"/>
      <c r="C26" s="78"/>
      <c r="D26" s="78"/>
      <c r="E26" s="78"/>
      <c r="F26" s="78"/>
      <c r="G26" s="78"/>
      <c r="H26" s="78"/>
    </row>
  </sheetData>
  <mergeCells count="17">
    <mergeCell ref="A1:L1"/>
    <mergeCell ref="A2:L2"/>
    <mergeCell ref="A3:L3"/>
    <mergeCell ref="A4:L4"/>
    <mergeCell ref="A5:L5"/>
    <mergeCell ref="A7:D7"/>
    <mergeCell ref="E7:H7"/>
    <mergeCell ref="I7:L7"/>
    <mergeCell ref="A21:D21"/>
    <mergeCell ref="E21:H21"/>
    <mergeCell ref="I21:L21"/>
    <mergeCell ref="A8:B8"/>
    <mergeCell ref="C8:D8"/>
    <mergeCell ref="E8:F8"/>
    <mergeCell ref="G8:H8"/>
    <mergeCell ref="I8:J8"/>
    <mergeCell ref="K8:L8"/>
  </mergeCells>
  <pageMargins left="0.7" right="0.7" top="0.75" bottom="0.75" header="0.3" footer="0.3"/>
  <pageSetup paperSize="9" fitToWidth="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selection activeCell="D11" sqref="D11"/>
    </sheetView>
  </sheetViews>
  <sheetFormatPr defaultRowHeight="15" x14ac:dyDescent="0.25"/>
  <cols>
    <col min="1" max="1" width="9.42578125" style="79" customWidth="1"/>
    <col min="2" max="2" width="8.7109375" style="79" customWidth="1"/>
    <col min="3" max="3" width="8.42578125" style="79" customWidth="1"/>
    <col min="4" max="4" width="7.85546875" style="79" customWidth="1"/>
    <col min="5" max="5" width="8" style="79" customWidth="1"/>
    <col min="6" max="6" width="8.85546875" style="79" customWidth="1"/>
    <col min="7" max="7" width="8.5703125" style="79" customWidth="1"/>
    <col min="8" max="9" width="9.140625" style="79" customWidth="1"/>
    <col min="10" max="10" width="8.28515625" style="79" customWidth="1"/>
    <col min="11" max="11" width="8.42578125" style="79" customWidth="1"/>
    <col min="12" max="12" width="9.855468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1345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856" t="s">
        <v>1332</v>
      </c>
      <c r="B7" s="856"/>
      <c r="C7" s="856"/>
      <c r="D7" s="856"/>
      <c r="E7" s="856" t="s">
        <v>1333</v>
      </c>
      <c r="F7" s="856"/>
      <c r="G7" s="856"/>
      <c r="H7" s="856"/>
      <c r="I7" s="856" t="s">
        <v>1334</v>
      </c>
      <c r="J7" s="856"/>
      <c r="K7" s="856"/>
      <c r="L7" s="856"/>
    </row>
    <row r="8" spans="1:15" ht="15" customHeight="1" x14ac:dyDescent="0.25">
      <c r="A8" s="870" t="s">
        <v>36</v>
      </c>
      <c r="B8" s="870"/>
      <c r="C8" s="870" t="s">
        <v>1344</v>
      </c>
      <c r="D8" s="870"/>
      <c r="E8" s="870" t="s">
        <v>36</v>
      </c>
      <c r="F8" s="870"/>
      <c r="G8" s="870" t="s">
        <v>1344</v>
      </c>
      <c r="H8" s="870"/>
      <c r="I8" s="870" t="s">
        <v>36</v>
      </c>
      <c r="J8" s="870"/>
      <c r="K8" s="870" t="s">
        <v>1344</v>
      </c>
      <c r="L8" s="870"/>
    </row>
    <row r="9" spans="1:15" ht="15.75" x14ac:dyDescent="0.25">
      <c r="A9" s="281" t="s">
        <v>10</v>
      </c>
      <c r="B9" s="281" t="s">
        <v>11</v>
      </c>
      <c r="C9" s="281" t="s">
        <v>10</v>
      </c>
      <c r="D9" s="281" t="s">
        <v>11</v>
      </c>
      <c r="E9" s="295" t="s">
        <v>10</v>
      </c>
      <c r="F9" s="295" t="s">
        <v>11</v>
      </c>
      <c r="G9" s="295" t="s">
        <v>10</v>
      </c>
      <c r="H9" s="295" t="s">
        <v>11</v>
      </c>
      <c r="I9" s="295" t="s">
        <v>10</v>
      </c>
      <c r="J9" s="295" t="s">
        <v>11</v>
      </c>
      <c r="K9" s="295" t="s">
        <v>10</v>
      </c>
      <c r="L9" s="295" t="s">
        <v>11</v>
      </c>
    </row>
    <row r="10" spans="1:15" ht="15.75" x14ac:dyDescent="0.25">
      <c r="A10" s="202" t="s">
        <v>28</v>
      </c>
      <c r="B10" s="230">
        <v>0.22916666666666666</v>
      </c>
      <c r="C10" s="202">
        <v>0.26041666666666663</v>
      </c>
      <c r="D10" s="202">
        <v>0.26180555555555551</v>
      </c>
      <c r="E10" s="295"/>
      <c r="F10" s="302">
        <v>0.24305555555555555</v>
      </c>
      <c r="G10" s="302">
        <v>0.27430555555555558</v>
      </c>
      <c r="H10" s="302">
        <v>0.27569444444444446</v>
      </c>
      <c r="I10" s="295"/>
      <c r="J10" s="302">
        <v>0.25694444444444448</v>
      </c>
      <c r="K10" s="302">
        <v>0.28819444444444448</v>
      </c>
      <c r="L10" s="302">
        <v>0.28958333333333336</v>
      </c>
    </row>
    <row r="11" spans="1:15" ht="15.75" x14ac:dyDescent="0.25">
      <c r="A11" s="202">
        <v>0.29305555555555551</v>
      </c>
      <c r="B11" s="202">
        <v>0.2944444444444444</v>
      </c>
      <c r="C11" s="202">
        <v>0.3256944444444444</v>
      </c>
      <c r="D11" s="202">
        <v>0.32708333333333328</v>
      </c>
      <c r="E11" s="302">
        <v>0.30694444444444446</v>
      </c>
      <c r="F11" s="302">
        <v>0.30833333333333335</v>
      </c>
      <c r="G11" s="302">
        <v>0.33958333333333335</v>
      </c>
      <c r="H11" s="302">
        <v>0.34097222222222223</v>
      </c>
      <c r="I11" s="302">
        <v>0.32083333333333336</v>
      </c>
      <c r="J11" s="302">
        <v>0.32222222222222224</v>
      </c>
      <c r="K11" s="302">
        <v>0.35347222222222224</v>
      </c>
      <c r="L11" s="302">
        <v>0.35486111111111113</v>
      </c>
    </row>
    <row r="12" spans="1:15" ht="15.75" x14ac:dyDescent="0.25">
      <c r="A12" s="202">
        <v>0.35833333333333328</v>
      </c>
      <c r="B12" s="202">
        <v>0.35972222222222217</v>
      </c>
      <c r="C12" s="202">
        <v>0.39097222222222217</v>
      </c>
      <c r="D12" s="202">
        <v>0.39236111111111105</v>
      </c>
      <c r="E12" s="302">
        <v>0.37222222222222223</v>
      </c>
      <c r="F12" s="302">
        <v>0.37361111111111112</v>
      </c>
      <c r="G12" s="302">
        <v>0.40486111111111112</v>
      </c>
      <c r="H12" s="302">
        <v>0.40625</v>
      </c>
      <c r="I12" s="302">
        <v>0.38611111111111113</v>
      </c>
      <c r="J12" s="302">
        <v>0.38750000000000001</v>
      </c>
      <c r="K12" s="302">
        <v>0.41875000000000001</v>
      </c>
      <c r="L12" s="302">
        <v>0.4201388888888889</v>
      </c>
    </row>
    <row r="13" spans="1:15" ht="15.75" x14ac:dyDescent="0.25">
      <c r="A13" s="202">
        <v>0.42361111111111105</v>
      </c>
      <c r="B13" s="202">
        <v>0.42499999999999993</v>
      </c>
      <c r="C13" s="202">
        <v>0.45624999999999993</v>
      </c>
      <c r="D13" s="202">
        <v>0.45763888888888882</v>
      </c>
      <c r="E13" s="302">
        <v>0.4375</v>
      </c>
      <c r="F13" s="302">
        <v>0.43888888888888888</v>
      </c>
      <c r="G13" s="302">
        <v>0.47013888888888888</v>
      </c>
      <c r="H13" s="302">
        <v>0.47152777777777777</v>
      </c>
      <c r="I13" s="302">
        <v>0.4513888888888889</v>
      </c>
      <c r="J13" s="302">
        <v>0.45277777777777778</v>
      </c>
      <c r="K13" s="302">
        <v>0.48402777777777778</v>
      </c>
      <c r="L13" s="302">
        <v>0.48541666666666666</v>
      </c>
    </row>
    <row r="14" spans="1:15" ht="15.75" x14ac:dyDescent="0.25">
      <c r="A14" s="202">
        <v>0.48888888888888882</v>
      </c>
      <c r="B14" s="202">
        <v>0.49722222222222212</v>
      </c>
      <c r="C14" s="202">
        <v>0.52847222222222212</v>
      </c>
      <c r="D14" s="202">
        <v>0.52986111111111101</v>
      </c>
      <c r="E14" s="302">
        <v>0.50277777777777777</v>
      </c>
      <c r="F14" s="302">
        <v>0.51111111111111107</v>
      </c>
      <c r="G14" s="302">
        <v>0.54236111111111107</v>
      </c>
      <c r="H14" s="302">
        <v>0.54374999999999996</v>
      </c>
      <c r="I14" s="302">
        <v>0.51666666666666661</v>
      </c>
      <c r="J14" s="302">
        <v>0.52499999999999991</v>
      </c>
      <c r="K14" s="302">
        <v>0.55624999999999991</v>
      </c>
      <c r="L14" s="302">
        <v>0.5576388888888888</v>
      </c>
    </row>
    <row r="15" spans="1:15" ht="15.75" x14ac:dyDescent="0.25">
      <c r="A15" s="202">
        <v>0.56111111111111101</v>
      </c>
      <c r="B15" s="202">
        <v>0.56249999999999989</v>
      </c>
      <c r="C15" s="202">
        <v>0.59374999999999989</v>
      </c>
      <c r="D15" s="202">
        <v>0.59513888888888877</v>
      </c>
      <c r="E15" s="302">
        <v>0.57499999999999996</v>
      </c>
      <c r="F15" s="302">
        <v>0.57638888888888884</v>
      </c>
      <c r="G15" s="302">
        <v>0.60763888888888884</v>
      </c>
      <c r="H15" s="302">
        <v>0.60902777777777772</v>
      </c>
      <c r="I15" s="302">
        <v>0.5888888888888888</v>
      </c>
      <c r="J15" s="302">
        <v>0.59027777777777768</v>
      </c>
      <c r="K15" s="302">
        <v>0.62152777777777768</v>
      </c>
      <c r="L15" s="302">
        <v>0.62291666666666656</v>
      </c>
      <c r="O15" s="80"/>
    </row>
    <row r="16" spans="1:15" ht="15.75" x14ac:dyDescent="0.25">
      <c r="A16" s="202">
        <v>0.62638888888888877</v>
      </c>
      <c r="B16" s="202">
        <v>0.62777777777777766</v>
      </c>
      <c r="C16" s="202">
        <v>0.65902777777777766</v>
      </c>
      <c r="D16" s="202">
        <v>0.66041666666666654</v>
      </c>
      <c r="E16" s="302">
        <v>0.64027777777777772</v>
      </c>
      <c r="F16" s="302">
        <v>0.64166666666666661</v>
      </c>
      <c r="G16" s="302">
        <v>0.67291666666666661</v>
      </c>
      <c r="H16" s="302">
        <v>0.67430555555555549</v>
      </c>
      <c r="I16" s="302">
        <v>0.65416666666666656</v>
      </c>
      <c r="J16" s="302">
        <v>0.65555555555555545</v>
      </c>
      <c r="K16" s="302">
        <v>0.68680555555555545</v>
      </c>
      <c r="L16" s="302">
        <v>0.68819444444444433</v>
      </c>
    </row>
    <row r="17" spans="1:12" ht="15.75" x14ac:dyDescent="0.25">
      <c r="A17" s="202">
        <v>0.69166666666666654</v>
      </c>
      <c r="B17" s="202">
        <v>0.69305555555555542</v>
      </c>
      <c r="C17" s="202">
        <v>0.72430555555555542</v>
      </c>
      <c r="D17" s="202">
        <v>0.72569444444444431</v>
      </c>
      <c r="E17" s="302">
        <v>0.70555555555555549</v>
      </c>
      <c r="F17" s="302">
        <v>0.70694444444444438</v>
      </c>
      <c r="G17" s="302">
        <v>0.73819444444444438</v>
      </c>
      <c r="H17" s="302">
        <v>0.73958333333333326</v>
      </c>
      <c r="I17" s="302">
        <v>0.71944444444444433</v>
      </c>
      <c r="J17" s="302">
        <v>0.72083333333333321</v>
      </c>
      <c r="K17" s="302">
        <v>0.75208333333333321</v>
      </c>
      <c r="L17" s="302">
        <v>0.7534722222222221</v>
      </c>
    </row>
    <row r="18" spans="1:12" ht="15.75" x14ac:dyDescent="0.25">
      <c r="A18" s="202">
        <v>0.75694444444444431</v>
      </c>
      <c r="B18" s="202">
        <v>0.75833333333333319</v>
      </c>
      <c r="C18" s="202">
        <v>0.78958333333333319</v>
      </c>
      <c r="D18" s="202">
        <v>0.79097222222222208</v>
      </c>
      <c r="E18" s="302">
        <v>0.77083333333333326</v>
      </c>
      <c r="F18" s="302"/>
      <c r="G18" s="302"/>
      <c r="H18" s="302"/>
      <c r="I18" s="302">
        <v>0.7847222222222221</v>
      </c>
      <c r="J18" s="295"/>
      <c r="K18" s="295"/>
      <c r="L18" s="295"/>
    </row>
    <row r="19" spans="1:12" ht="15.75" x14ac:dyDescent="0.25">
      <c r="A19" s="202">
        <v>0.82222222222222208</v>
      </c>
      <c r="B19" s="202"/>
      <c r="C19" s="202"/>
      <c r="D19" s="202"/>
      <c r="E19" s="302"/>
      <c r="F19" s="302"/>
      <c r="G19" s="302"/>
      <c r="H19" s="302"/>
      <c r="I19" s="302"/>
      <c r="J19" s="295"/>
      <c r="K19" s="295"/>
      <c r="L19" s="295"/>
    </row>
    <row r="20" spans="1:12" ht="15.75" x14ac:dyDescent="0.25">
      <c r="A20" s="202"/>
      <c r="B20" s="202"/>
      <c r="C20" s="202"/>
      <c r="D20" s="202"/>
      <c r="E20" s="302"/>
      <c r="F20" s="302"/>
      <c r="G20" s="302"/>
      <c r="H20" s="302"/>
      <c r="I20" s="302"/>
      <c r="J20" s="295"/>
      <c r="K20" s="295"/>
      <c r="L20" s="295"/>
    </row>
    <row r="21" spans="1:12" ht="15.75" x14ac:dyDescent="0.25">
      <c r="A21" s="202"/>
      <c r="B21" s="202"/>
      <c r="C21" s="202"/>
      <c r="D21" s="202"/>
      <c r="E21" s="302"/>
      <c r="F21" s="302"/>
      <c r="G21" s="302"/>
      <c r="H21" s="295"/>
      <c r="I21" s="295"/>
      <c r="J21" s="295"/>
      <c r="K21" s="295"/>
      <c r="L21" s="295"/>
    </row>
    <row r="22" spans="1:12" ht="15.75" x14ac:dyDescent="0.25">
      <c r="A22" s="877" t="s">
        <v>93</v>
      </c>
      <c r="B22" s="836"/>
      <c r="C22" s="836"/>
      <c r="D22" s="837"/>
      <c r="E22" s="878" t="s">
        <v>95</v>
      </c>
      <c r="F22" s="879"/>
      <c r="G22" s="879"/>
      <c r="H22" s="879"/>
      <c r="I22" s="871" t="s">
        <v>95</v>
      </c>
      <c r="J22" s="872"/>
      <c r="K22" s="872"/>
      <c r="L22" s="873"/>
    </row>
    <row r="23" spans="1:12" ht="15.75" x14ac:dyDescent="0.25">
      <c r="A23" s="874" t="s">
        <v>1338</v>
      </c>
      <c r="B23" s="875"/>
      <c r="C23" s="875"/>
      <c r="D23" s="876"/>
      <c r="E23" s="856" t="s">
        <v>1339</v>
      </c>
      <c r="F23" s="856"/>
      <c r="G23" s="856"/>
      <c r="H23" s="856"/>
      <c r="I23" s="89"/>
      <c r="J23" s="89"/>
      <c r="K23" s="89"/>
      <c r="L23" s="89"/>
    </row>
    <row r="24" spans="1:12" ht="15.75" x14ac:dyDescent="0.25">
      <c r="A24" s="870" t="s">
        <v>36</v>
      </c>
      <c r="B24" s="870"/>
      <c r="C24" s="870" t="s">
        <v>1344</v>
      </c>
      <c r="D24" s="870"/>
      <c r="E24" s="870" t="s">
        <v>36</v>
      </c>
      <c r="F24" s="870"/>
      <c r="G24" s="870" t="s">
        <v>1344</v>
      </c>
      <c r="H24" s="870"/>
      <c r="I24" s="89"/>
      <c r="J24" s="89"/>
      <c r="K24" s="89"/>
      <c r="L24" s="89"/>
    </row>
    <row r="25" spans="1:12" ht="15.75" x14ac:dyDescent="0.25">
      <c r="A25" s="295" t="s">
        <v>10</v>
      </c>
      <c r="B25" s="295" t="s">
        <v>11</v>
      </c>
      <c r="C25" s="295" t="s">
        <v>10</v>
      </c>
      <c r="D25" s="295" t="s">
        <v>11</v>
      </c>
      <c r="E25" s="295" t="s">
        <v>10</v>
      </c>
      <c r="F25" s="295" t="s">
        <v>11</v>
      </c>
      <c r="G25" s="295" t="s">
        <v>10</v>
      </c>
      <c r="H25" s="295" t="s">
        <v>11</v>
      </c>
      <c r="I25" s="89"/>
      <c r="J25" s="89"/>
      <c r="K25" s="89"/>
      <c r="L25" s="89"/>
    </row>
    <row r="26" spans="1:12" ht="15" customHeight="1" x14ac:dyDescent="0.25">
      <c r="A26" s="295"/>
      <c r="B26" s="302">
        <v>0.27083333333333331</v>
      </c>
      <c r="C26" s="302">
        <v>0.30208333333333331</v>
      </c>
      <c r="D26" s="302">
        <v>0.3034722222222222</v>
      </c>
      <c r="E26" s="295"/>
      <c r="F26" s="302">
        <v>0.28472222222222221</v>
      </c>
      <c r="G26" s="302">
        <v>0.31597222222222221</v>
      </c>
      <c r="H26" s="302">
        <v>0.31736111111111109</v>
      </c>
      <c r="I26" s="89"/>
      <c r="J26" s="89"/>
      <c r="K26" s="89"/>
      <c r="L26" s="89"/>
    </row>
    <row r="27" spans="1:12" ht="15.75" x14ac:dyDescent="0.25">
      <c r="A27" s="302">
        <v>0.3347222222222222</v>
      </c>
      <c r="B27" s="302">
        <v>0.33611111111111108</v>
      </c>
      <c r="C27" s="302">
        <v>0.36736111111111108</v>
      </c>
      <c r="D27" s="302">
        <v>0.36874999999999997</v>
      </c>
      <c r="E27" s="302">
        <v>0.34861111111111109</v>
      </c>
      <c r="F27" s="302">
        <v>0.35</v>
      </c>
      <c r="G27" s="302">
        <v>0.38124999999999998</v>
      </c>
      <c r="H27" s="302">
        <v>0.38263888888888886</v>
      </c>
      <c r="I27" s="89"/>
      <c r="J27" s="89"/>
      <c r="K27" s="89"/>
      <c r="L27" s="89"/>
    </row>
    <row r="28" spans="1:12" ht="15.75" x14ac:dyDescent="0.25">
      <c r="A28" s="302">
        <v>0.39999999999999997</v>
      </c>
      <c r="B28" s="302">
        <v>0.40138888888888885</v>
      </c>
      <c r="C28" s="302">
        <v>0.43263888888888885</v>
      </c>
      <c r="D28" s="302">
        <v>0.43402777777777773</v>
      </c>
      <c r="E28" s="302">
        <v>0.41388888888888886</v>
      </c>
      <c r="F28" s="302">
        <v>0.41527777777777775</v>
      </c>
      <c r="G28" s="302">
        <v>0.44652777777777775</v>
      </c>
      <c r="H28" s="302">
        <v>0.44791666666666663</v>
      </c>
      <c r="I28" s="89"/>
      <c r="J28" s="89"/>
      <c r="K28" s="89"/>
      <c r="L28" s="89"/>
    </row>
    <row r="29" spans="1:12" ht="15.75" x14ac:dyDescent="0.25">
      <c r="A29" s="302">
        <v>0.46527777777777773</v>
      </c>
      <c r="B29" s="302">
        <v>0.46666666666666662</v>
      </c>
      <c r="C29" s="302">
        <v>0.49791666666666662</v>
      </c>
      <c r="D29" s="302">
        <v>0.4993055555555555</v>
      </c>
      <c r="E29" s="302">
        <v>0.47916666666666663</v>
      </c>
      <c r="F29" s="302">
        <v>0.48055555555555551</v>
      </c>
      <c r="G29" s="302">
        <v>0.51180555555555551</v>
      </c>
      <c r="H29" s="302">
        <v>0.5131944444444444</v>
      </c>
      <c r="I29" s="89"/>
      <c r="J29" s="89"/>
      <c r="K29" s="89"/>
      <c r="L29" s="89"/>
    </row>
    <row r="30" spans="1:12" ht="15.75" x14ac:dyDescent="0.25">
      <c r="A30" s="302">
        <v>0.53055555555555545</v>
      </c>
      <c r="B30" s="302">
        <v>0.53888888888888875</v>
      </c>
      <c r="C30" s="302">
        <v>0.57013888888888875</v>
      </c>
      <c r="D30" s="302">
        <v>0.57152777777777763</v>
      </c>
      <c r="E30" s="302">
        <v>0.5444444444444444</v>
      </c>
      <c r="F30" s="302">
        <v>0.5527777777777777</v>
      </c>
      <c r="G30" s="302">
        <v>0.5840277777777777</v>
      </c>
      <c r="H30" s="302">
        <v>0.58541666666666659</v>
      </c>
      <c r="I30" s="89"/>
      <c r="J30" s="89"/>
      <c r="K30" s="89"/>
      <c r="L30" s="89"/>
    </row>
    <row r="31" spans="1:12" ht="15.75" x14ac:dyDescent="0.25">
      <c r="A31" s="302">
        <v>0.60277777777777763</v>
      </c>
      <c r="B31" s="302">
        <v>0.60416666666666652</v>
      </c>
      <c r="C31" s="302">
        <v>0.63541666666666652</v>
      </c>
      <c r="D31" s="302">
        <v>0.6368055555555554</v>
      </c>
      <c r="E31" s="302">
        <v>0.61666666666666659</v>
      </c>
      <c r="F31" s="302">
        <v>0.61805555555555547</v>
      </c>
      <c r="G31" s="302">
        <v>0.64930555555555547</v>
      </c>
      <c r="H31" s="302">
        <v>0.65069444444444435</v>
      </c>
      <c r="I31" s="89"/>
      <c r="J31" s="89"/>
      <c r="K31" s="89"/>
      <c r="L31" s="89"/>
    </row>
    <row r="32" spans="1:12" ht="15.75" x14ac:dyDescent="0.25">
      <c r="A32" s="302">
        <v>0.6680555555555554</v>
      </c>
      <c r="B32" s="302">
        <v>0.66944444444444429</v>
      </c>
      <c r="C32" s="302">
        <v>0.70069444444444429</v>
      </c>
      <c r="D32" s="302">
        <v>0.70208333333333317</v>
      </c>
      <c r="E32" s="302">
        <v>0.68194444444444435</v>
      </c>
      <c r="F32" s="302">
        <v>0.68333333333333324</v>
      </c>
      <c r="G32" s="302">
        <v>0.71458333333333324</v>
      </c>
      <c r="H32" s="302">
        <v>0.71597222222222212</v>
      </c>
      <c r="I32" s="89"/>
      <c r="J32" s="89"/>
      <c r="K32" s="89"/>
      <c r="L32" s="89"/>
    </row>
    <row r="33" spans="1:12" ht="15.75" x14ac:dyDescent="0.25">
      <c r="A33" s="302">
        <v>0.73333333333333317</v>
      </c>
      <c r="B33" s="302">
        <v>0.73472222222222205</v>
      </c>
      <c r="C33" s="302">
        <v>0.76597222222222205</v>
      </c>
      <c r="D33" s="302">
        <v>0.76736111111111094</v>
      </c>
      <c r="E33" s="302">
        <v>0.74722222222222212</v>
      </c>
      <c r="F33" s="302">
        <v>0.74861111111111101</v>
      </c>
      <c r="G33" s="302">
        <v>0.77986111111111101</v>
      </c>
      <c r="H33" s="302">
        <v>0.78124999999999989</v>
      </c>
      <c r="I33" s="89"/>
      <c r="J33" s="89"/>
      <c r="K33" s="89"/>
      <c r="L33" s="89"/>
    </row>
    <row r="34" spans="1:12" ht="15.75" x14ac:dyDescent="0.25">
      <c r="A34" s="302">
        <v>0.79861111111111094</v>
      </c>
      <c r="B34" s="302">
        <v>0.79999999999999982</v>
      </c>
      <c r="C34" s="302">
        <v>0.83124999999999993</v>
      </c>
      <c r="D34" s="302">
        <v>0.83263888888888893</v>
      </c>
      <c r="E34" s="302">
        <v>0.81249999999999989</v>
      </c>
      <c r="F34" s="302">
        <v>0.81388888888888877</v>
      </c>
      <c r="G34" s="302">
        <v>0.84513888888888877</v>
      </c>
      <c r="H34" s="302">
        <v>0.84652777777777766</v>
      </c>
      <c r="I34" s="89"/>
      <c r="J34" s="89"/>
      <c r="K34" s="89"/>
      <c r="L34" s="89"/>
    </row>
    <row r="35" spans="1:12" ht="15.75" x14ac:dyDescent="0.25">
      <c r="A35" s="302">
        <v>0.86388888888888893</v>
      </c>
      <c r="B35" s="295"/>
      <c r="C35" s="295"/>
      <c r="D35" s="295"/>
      <c r="E35" s="302">
        <v>0.87777777777777766</v>
      </c>
      <c r="F35" s="302"/>
      <c r="G35" s="302"/>
      <c r="H35" s="295"/>
      <c r="I35" s="89"/>
      <c r="J35" s="89"/>
      <c r="K35" s="89"/>
      <c r="L35" s="89"/>
    </row>
    <row r="36" spans="1:12" ht="15.75" x14ac:dyDescent="0.25">
      <c r="A36" s="557" t="s">
        <v>185</v>
      </c>
      <c r="B36" s="558"/>
      <c r="C36" s="558"/>
      <c r="D36" s="559"/>
      <c r="E36" s="860" t="s">
        <v>185</v>
      </c>
      <c r="F36" s="861"/>
      <c r="G36" s="861"/>
      <c r="H36" s="862"/>
      <c r="I36" s="89"/>
      <c r="J36" s="89"/>
      <c r="K36" s="89"/>
      <c r="L36" s="89"/>
    </row>
    <row r="37" spans="1:12" x14ac:dyDescent="0.25">
      <c r="A37" s="80"/>
      <c r="B37" s="80"/>
      <c r="C37" s="80"/>
      <c r="D37" s="80"/>
    </row>
    <row r="40" spans="1:12" x14ac:dyDescent="0.25">
      <c r="A40" s="77"/>
      <c r="B40" s="77"/>
      <c r="C40" s="77"/>
      <c r="D40" s="77"/>
      <c r="E40" s="77"/>
      <c r="F40" s="77"/>
      <c r="G40" s="77"/>
      <c r="H40" s="77"/>
    </row>
    <row r="41" spans="1:12" x14ac:dyDescent="0.25">
      <c r="A41" s="31"/>
      <c r="B41" s="31"/>
      <c r="C41" s="31"/>
      <c r="D41" s="31"/>
      <c r="E41" s="31"/>
      <c r="F41" s="31"/>
      <c r="G41" s="31"/>
      <c r="H41" s="31"/>
    </row>
    <row r="42" spans="1:12" x14ac:dyDescent="0.25">
      <c r="A42" s="78"/>
      <c r="B42" s="78"/>
      <c r="C42" s="78"/>
      <c r="D42" s="78"/>
      <c r="E42" s="78"/>
      <c r="F42" s="78"/>
      <c r="G42" s="78"/>
      <c r="H42" s="78"/>
    </row>
  </sheetData>
  <mergeCells count="25">
    <mergeCell ref="A1:L1"/>
    <mergeCell ref="A2:L2"/>
    <mergeCell ref="A3:L3"/>
    <mergeCell ref="A4:L4"/>
    <mergeCell ref="A5:L5"/>
    <mergeCell ref="A7:D7"/>
    <mergeCell ref="E7:H7"/>
    <mergeCell ref="I7:L7"/>
    <mergeCell ref="I22:L22"/>
    <mergeCell ref="A23:D23"/>
    <mergeCell ref="E23:H23"/>
    <mergeCell ref="A8:B8"/>
    <mergeCell ref="C8:D8"/>
    <mergeCell ref="E8:F8"/>
    <mergeCell ref="G8:H8"/>
    <mergeCell ref="I8:J8"/>
    <mergeCell ref="K8:L8"/>
    <mergeCell ref="A22:D22"/>
    <mergeCell ref="E22:H22"/>
    <mergeCell ref="A36:D36"/>
    <mergeCell ref="E36:H36"/>
    <mergeCell ref="A24:B24"/>
    <mergeCell ref="C24:D24"/>
    <mergeCell ref="E24:F24"/>
    <mergeCell ref="G24:H24"/>
  </mergeCells>
  <pageMargins left="0.7" right="0.7" top="0.75" bottom="0.75" header="0.3" footer="0.3"/>
  <pageSetup paperSize="9" fitToWidth="0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D11" sqref="D11"/>
    </sheetView>
  </sheetViews>
  <sheetFormatPr defaultRowHeight="15" x14ac:dyDescent="0.25"/>
  <cols>
    <col min="1" max="1" width="9.42578125" style="79" customWidth="1"/>
    <col min="2" max="2" width="8.7109375" style="79" customWidth="1"/>
    <col min="3" max="3" width="8.42578125" style="79" customWidth="1"/>
    <col min="4" max="4" width="7.85546875" style="79" customWidth="1"/>
    <col min="5" max="5" width="8" style="79" customWidth="1"/>
    <col min="6" max="6" width="8.85546875" style="79" customWidth="1"/>
    <col min="7" max="7" width="8.5703125" style="79" customWidth="1"/>
    <col min="8" max="9" width="9.140625" style="79" customWidth="1"/>
    <col min="10" max="10" width="8.28515625" style="79" customWidth="1"/>
    <col min="11" max="11" width="8.42578125" style="79" customWidth="1"/>
    <col min="12" max="12" width="9.85546875" style="79" customWidth="1"/>
    <col min="13" max="16384" width="9.140625" style="79"/>
  </cols>
  <sheetData>
    <row r="1" spans="1:14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4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4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4" ht="18.75" x14ac:dyDescent="0.3">
      <c r="A4" s="480" t="s">
        <v>1345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4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4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4" ht="15.75" x14ac:dyDescent="0.25">
      <c r="A7" s="856" t="s">
        <v>1332</v>
      </c>
      <c r="B7" s="856"/>
      <c r="C7" s="856"/>
      <c r="D7" s="856"/>
      <c r="E7" s="856" t="s">
        <v>1333</v>
      </c>
      <c r="F7" s="856"/>
      <c r="G7" s="856"/>
      <c r="H7" s="856"/>
      <c r="I7" s="856" t="s">
        <v>1334</v>
      </c>
      <c r="J7" s="856"/>
      <c r="K7" s="856"/>
      <c r="L7" s="856"/>
    </row>
    <row r="8" spans="1:14" ht="15" customHeight="1" x14ac:dyDescent="0.25">
      <c r="A8" s="870" t="s">
        <v>36</v>
      </c>
      <c r="B8" s="870"/>
      <c r="C8" s="870" t="s">
        <v>1344</v>
      </c>
      <c r="D8" s="870"/>
      <c r="E8" s="870" t="s">
        <v>36</v>
      </c>
      <c r="F8" s="870"/>
      <c r="G8" s="870" t="s">
        <v>1344</v>
      </c>
      <c r="H8" s="870"/>
      <c r="I8" s="870" t="s">
        <v>36</v>
      </c>
      <c r="J8" s="870"/>
      <c r="K8" s="870" t="s">
        <v>1344</v>
      </c>
      <c r="L8" s="870"/>
    </row>
    <row r="9" spans="1:14" ht="15.75" x14ac:dyDescent="0.25">
      <c r="A9" s="294" t="s">
        <v>10</v>
      </c>
      <c r="B9" s="294" t="s">
        <v>11</v>
      </c>
      <c r="C9" s="294" t="s">
        <v>10</v>
      </c>
      <c r="D9" s="294" t="s">
        <v>11</v>
      </c>
      <c r="E9" s="295" t="s">
        <v>10</v>
      </c>
      <c r="F9" s="295" t="s">
        <v>11</v>
      </c>
      <c r="G9" s="295" t="s">
        <v>10</v>
      </c>
      <c r="H9" s="295" t="s">
        <v>11</v>
      </c>
      <c r="I9" s="296" t="s">
        <v>10</v>
      </c>
      <c r="J9" s="296" t="s">
        <v>11</v>
      </c>
      <c r="K9" s="296" t="s">
        <v>10</v>
      </c>
      <c r="L9" s="296" t="s">
        <v>11</v>
      </c>
    </row>
    <row r="10" spans="1:14" ht="15.75" x14ac:dyDescent="0.25">
      <c r="A10" s="260"/>
      <c r="B10" s="260">
        <v>5.28</v>
      </c>
      <c r="C10" s="260">
        <v>5.58</v>
      </c>
      <c r="D10" s="260">
        <v>6</v>
      </c>
      <c r="E10" s="260" t="s">
        <v>373</v>
      </c>
      <c r="F10" s="260">
        <v>5.58</v>
      </c>
      <c r="G10" s="260">
        <v>6.28</v>
      </c>
      <c r="H10" s="260">
        <v>6.3</v>
      </c>
      <c r="I10" s="260" t="s">
        <v>373</v>
      </c>
      <c r="J10" s="297">
        <v>6.28</v>
      </c>
      <c r="K10" s="260">
        <v>6.58</v>
      </c>
      <c r="L10" s="260">
        <v>7</v>
      </c>
    </row>
    <row r="11" spans="1:14" ht="15.75" x14ac:dyDescent="0.25">
      <c r="A11" s="260">
        <v>6.43</v>
      </c>
      <c r="B11" s="260">
        <v>6.45</v>
      </c>
      <c r="C11" s="260">
        <v>7.28</v>
      </c>
      <c r="D11" s="260">
        <v>7.3</v>
      </c>
      <c r="E11" s="260">
        <v>7.13</v>
      </c>
      <c r="F11" s="260">
        <v>7.15</v>
      </c>
      <c r="G11" s="260">
        <v>7.58</v>
      </c>
      <c r="H11" s="260">
        <v>8</v>
      </c>
      <c r="I11" s="260">
        <v>7.43</v>
      </c>
      <c r="J11" s="297">
        <v>7.45</v>
      </c>
      <c r="K11" s="260">
        <v>8.2799999999999994</v>
      </c>
      <c r="L11" s="260">
        <v>8.3000000000000007</v>
      </c>
    </row>
    <row r="12" spans="1:14" ht="15.75" x14ac:dyDescent="0.25">
      <c r="A12" s="260">
        <v>8.1300000000000008</v>
      </c>
      <c r="B12" s="260">
        <v>8.15</v>
      </c>
      <c r="C12" s="260">
        <v>8.58</v>
      </c>
      <c r="D12" s="260">
        <v>9</v>
      </c>
      <c r="E12" s="260">
        <v>8.43</v>
      </c>
      <c r="F12" s="260">
        <v>8.4499999999999993</v>
      </c>
      <c r="G12" s="260">
        <v>9.2799999999999994</v>
      </c>
      <c r="H12" s="260">
        <v>9.3000000000000007</v>
      </c>
      <c r="I12" s="260">
        <v>9.1300000000000008</v>
      </c>
      <c r="J12" s="297">
        <v>9.15</v>
      </c>
      <c r="K12" s="260">
        <v>9.58</v>
      </c>
      <c r="L12" s="260">
        <v>10</v>
      </c>
    </row>
    <row r="13" spans="1:14" ht="15.75" x14ac:dyDescent="0.25">
      <c r="A13" s="260">
        <v>9.43</v>
      </c>
      <c r="B13" s="260">
        <v>9.4499999999999993</v>
      </c>
      <c r="C13" s="260">
        <v>10.28</v>
      </c>
      <c r="D13" s="260">
        <v>10.3</v>
      </c>
      <c r="E13" s="260">
        <v>10.130000000000001</v>
      </c>
      <c r="F13" s="260">
        <v>10.15</v>
      </c>
      <c r="G13" s="260">
        <v>10.58</v>
      </c>
      <c r="H13" s="260">
        <v>11</v>
      </c>
      <c r="I13" s="260">
        <v>10.43</v>
      </c>
      <c r="J13" s="297">
        <v>10.45</v>
      </c>
      <c r="K13" s="260">
        <v>11.28</v>
      </c>
      <c r="L13" s="260">
        <v>11.3</v>
      </c>
    </row>
    <row r="14" spans="1:14" ht="15.75" x14ac:dyDescent="0.25">
      <c r="A14" s="260">
        <v>11.13</v>
      </c>
      <c r="B14" s="260">
        <v>11.15</v>
      </c>
      <c r="C14" s="260">
        <v>11.58</v>
      </c>
      <c r="D14" s="260">
        <v>12</v>
      </c>
      <c r="E14" s="260">
        <v>11.43</v>
      </c>
      <c r="F14" s="260">
        <v>11.45</v>
      </c>
      <c r="G14" s="260">
        <v>12.28</v>
      </c>
      <c r="H14" s="260">
        <v>12.3</v>
      </c>
      <c r="I14" s="260">
        <v>12.13</v>
      </c>
      <c r="J14" s="297">
        <v>12.15</v>
      </c>
      <c r="K14" s="260">
        <v>12.58</v>
      </c>
      <c r="L14" s="260">
        <v>13</v>
      </c>
    </row>
    <row r="15" spans="1:14" ht="15.75" x14ac:dyDescent="0.25">
      <c r="A15" s="260">
        <v>12.43</v>
      </c>
      <c r="B15" s="260">
        <v>12.45</v>
      </c>
      <c r="C15" s="260">
        <v>13.28</v>
      </c>
      <c r="D15" s="260">
        <v>13.3</v>
      </c>
      <c r="E15" s="260">
        <v>13.13</v>
      </c>
      <c r="F15" s="260">
        <v>13.15</v>
      </c>
      <c r="G15" s="260">
        <v>13.58</v>
      </c>
      <c r="H15" s="260">
        <v>14</v>
      </c>
      <c r="I15" s="260">
        <v>13.43</v>
      </c>
      <c r="J15" s="297">
        <v>13.45</v>
      </c>
      <c r="K15" s="260">
        <v>14.28</v>
      </c>
      <c r="L15" s="260">
        <v>14.3</v>
      </c>
      <c r="N15" s="80"/>
    </row>
    <row r="16" spans="1:14" ht="15.75" x14ac:dyDescent="0.25">
      <c r="A16" s="260">
        <v>14.13</v>
      </c>
      <c r="B16" s="260">
        <v>14.15</v>
      </c>
      <c r="C16" s="260">
        <v>14.58</v>
      </c>
      <c r="D16" s="260">
        <v>15</v>
      </c>
      <c r="E16" s="260">
        <v>14.43</v>
      </c>
      <c r="F16" s="260">
        <v>14.45</v>
      </c>
      <c r="G16" s="260">
        <v>15.28</v>
      </c>
      <c r="H16" s="260">
        <v>15.3</v>
      </c>
      <c r="I16" s="260">
        <v>15.13</v>
      </c>
      <c r="J16" s="297">
        <v>15.15</v>
      </c>
      <c r="K16" s="260">
        <v>15.58</v>
      </c>
      <c r="L16" s="260">
        <v>16</v>
      </c>
    </row>
    <row r="17" spans="1:12" ht="15.75" x14ac:dyDescent="0.25">
      <c r="A17" s="260">
        <v>15.43</v>
      </c>
      <c r="B17" s="260">
        <v>15.45</v>
      </c>
      <c r="C17" s="260">
        <v>16.28</v>
      </c>
      <c r="D17" s="260">
        <v>16.3</v>
      </c>
      <c r="E17" s="260">
        <v>16.13</v>
      </c>
      <c r="F17" s="260">
        <v>16.149999999999999</v>
      </c>
      <c r="G17" s="260">
        <v>16.579999999999998</v>
      </c>
      <c r="H17" s="260">
        <v>17</v>
      </c>
      <c r="I17" s="260">
        <v>16.43</v>
      </c>
      <c r="J17" s="297">
        <v>16.45</v>
      </c>
      <c r="K17" s="260">
        <v>17.28</v>
      </c>
      <c r="L17" s="260">
        <v>17.3</v>
      </c>
    </row>
    <row r="18" spans="1:12" ht="15.75" x14ac:dyDescent="0.25">
      <c r="A18" s="260">
        <v>17.13</v>
      </c>
      <c r="B18" s="260">
        <v>17.149999999999999</v>
      </c>
      <c r="C18" s="260">
        <v>17.579999999999998</v>
      </c>
      <c r="D18" s="260">
        <v>18</v>
      </c>
      <c r="E18" s="260">
        <v>17.43</v>
      </c>
      <c r="F18" s="260"/>
      <c r="G18" s="260"/>
      <c r="H18" s="260"/>
      <c r="I18" s="260">
        <v>18.13</v>
      </c>
      <c r="J18" s="297">
        <v>18.149999999999999</v>
      </c>
      <c r="K18" s="260">
        <v>18.579999999999998</v>
      </c>
      <c r="L18" s="260">
        <v>19</v>
      </c>
    </row>
    <row r="19" spans="1:12" ht="15.75" x14ac:dyDescent="0.25">
      <c r="A19" s="260">
        <v>18.43</v>
      </c>
      <c r="B19" s="260">
        <v>18.45</v>
      </c>
      <c r="C19" s="260">
        <v>19.28</v>
      </c>
      <c r="D19" s="260">
        <v>19.3</v>
      </c>
      <c r="E19" s="260"/>
      <c r="F19" s="260"/>
      <c r="G19" s="260"/>
      <c r="H19" s="260"/>
      <c r="I19" s="260">
        <v>19.43</v>
      </c>
      <c r="J19" s="297">
        <v>19.45</v>
      </c>
      <c r="K19" s="260"/>
      <c r="L19" s="260"/>
    </row>
    <row r="20" spans="1:12" ht="15.75" x14ac:dyDescent="0.25">
      <c r="A20" s="260">
        <v>20.13</v>
      </c>
      <c r="B20" s="260"/>
      <c r="C20" s="260"/>
      <c r="D20" s="260"/>
      <c r="E20" s="298"/>
      <c r="F20" s="299"/>
      <c r="G20" s="299"/>
      <c r="H20" s="299"/>
      <c r="I20" s="299"/>
      <c r="J20" s="300"/>
      <c r="K20" s="300"/>
      <c r="L20" s="300"/>
    </row>
    <row r="21" spans="1:12" ht="15.75" x14ac:dyDescent="0.25">
      <c r="A21" s="260"/>
      <c r="B21" s="260"/>
      <c r="C21" s="260"/>
      <c r="D21" s="260"/>
      <c r="E21" s="301"/>
      <c r="F21" s="302"/>
      <c r="G21" s="302"/>
      <c r="H21" s="295"/>
      <c r="I21" s="295"/>
      <c r="J21" s="295"/>
      <c r="K21" s="295"/>
      <c r="L21" s="295"/>
    </row>
    <row r="22" spans="1:12" ht="15.75" x14ac:dyDescent="0.25">
      <c r="A22" s="880" t="s">
        <v>1258</v>
      </c>
      <c r="B22" s="881"/>
      <c r="C22" s="881"/>
      <c r="D22" s="881"/>
      <c r="E22" s="882" t="s">
        <v>95</v>
      </c>
      <c r="F22" s="883"/>
      <c r="G22" s="883"/>
      <c r="H22" s="884"/>
      <c r="I22" s="885" t="s">
        <v>93</v>
      </c>
      <c r="J22" s="886"/>
      <c r="K22" s="886"/>
      <c r="L22" s="887"/>
    </row>
    <row r="23" spans="1:12" x14ac:dyDescent="0.25">
      <c r="A23" s="80"/>
      <c r="B23" s="80"/>
      <c r="C23" s="80"/>
      <c r="D23" s="80"/>
    </row>
    <row r="26" spans="1:12" x14ac:dyDescent="0.25">
      <c r="A26" s="77"/>
      <c r="B26" s="77"/>
      <c r="C26" s="77"/>
      <c r="D26" s="77"/>
      <c r="E26" s="77"/>
      <c r="F26" s="77"/>
      <c r="G26" s="77"/>
      <c r="H26" s="77"/>
    </row>
    <row r="27" spans="1:12" x14ac:dyDescent="0.25">
      <c r="A27" s="31"/>
      <c r="B27" s="31"/>
      <c r="C27" s="31"/>
      <c r="D27" s="31"/>
      <c r="E27" s="31"/>
      <c r="F27" s="31"/>
      <c r="G27" s="31"/>
      <c r="H27" s="31"/>
    </row>
    <row r="28" spans="1:12" x14ac:dyDescent="0.25">
      <c r="A28" s="78"/>
      <c r="B28" s="78"/>
      <c r="C28" s="78"/>
      <c r="D28" s="78"/>
      <c r="E28" s="78"/>
      <c r="F28" s="78"/>
      <c r="G28" s="78"/>
      <c r="H28" s="78"/>
    </row>
  </sheetData>
  <mergeCells count="17">
    <mergeCell ref="A1:L1"/>
    <mergeCell ref="A2:L2"/>
    <mergeCell ref="A3:L3"/>
    <mergeCell ref="A4:L4"/>
    <mergeCell ref="A5:L5"/>
    <mergeCell ref="A7:D7"/>
    <mergeCell ref="E7:H7"/>
    <mergeCell ref="I7:L7"/>
    <mergeCell ref="A22:D22"/>
    <mergeCell ref="E22:H22"/>
    <mergeCell ref="I22:L22"/>
    <mergeCell ref="A8:B8"/>
    <mergeCell ref="C8:D8"/>
    <mergeCell ref="E8:F8"/>
    <mergeCell ref="G8:H8"/>
    <mergeCell ref="I8:J8"/>
    <mergeCell ref="K8:L8"/>
  </mergeCells>
  <pageMargins left="0.7" right="0.7" top="0.75" bottom="0.75" header="0.3" footer="0.3"/>
  <pageSetup paperSize="9" fitToWidth="0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F10" sqref="F10"/>
    </sheetView>
  </sheetViews>
  <sheetFormatPr defaultRowHeight="15" x14ac:dyDescent="0.25"/>
  <cols>
    <col min="1" max="1" width="9.42578125" style="79" customWidth="1"/>
    <col min="2" max="2" width="8.7109375" style="79" customWidth="1"/>
    <col min="3" max="3" width="8.42578125" style="79" customWidth="1"/>
    <col min="4" max="4" width="7.85546875" style="79" customWidth="1"/>
    <col min="5" max="5" width="8" style="79" customWidth="1"/>
    <col min="6" max="6" width="8.85546875" style="79" customWidth="1"/>
    <col min="7" max="7" width="8.5703125" style="79" customWidth="1"/>
    <col min="8" max="9" width="9.140625" style="79" customWidth="1"/>
    <col min="10" max="10" width="8.28515625" style="79" customWidth="1"/>
    <col min="11" max="11" width="8.42578125" style="79" customWidth="1"/>
    <col min="12" max="12" width="9.855468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1346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856" t="s">
        <v>1332</v>
      </c>
      <c r="B7" s="856"/>
      <c r="C7" s="856"/>
      <c r="D7" s="856"/>
      <c r="E7" s="856" t="s">
        <v>1333</v>
      </c>
      <c r="F7" s="856"/>
      <c r="G7" s="856"/>
      <c r="H7" s="856"/>
      <c r="I7" s="856" t="s">
        <v>1334</v>
      </c>
      <c r="J7" s="856"/>
      <c r="K7" s="856"/>
      <c r="L7" s="856"/>
    </row>
    <row r="8" spans="1:15" ht="15" customHeight="1" x14ac:dyDescent="0.25">
      <c r="A8" s="531" t="s">
        <v>1347</v>
      </c>
      <c r="B8" s="532"/>
      <c r="C8" s="531" t="s">
        <v>1348</v>
      </c>
      <c r="D8" s="532"/>
      <c r="E8" s="531" t="s">
        <v>1347</v>
      </c>
      <c r="F8" s="532"/>
      <c r="G8" s="531" t="s">
        <v>1348</v>
      </c>
      <c r="H8" s="532"/>
      <c r="I8" s="891" t="s">
        <v>1347</v>
      </c>
      <c r="J8" s="892"/>
      <c r="K8" s="891" t="s">
        <v>1348</v>
      </c>
      <c r="L8" s="892"/>
    </row>
    <row r="9" spans="1:15" ht="15.75" x14ac:dyDescent="0.25">
      <c r="A9" s="277" t="s">
        <v>10</v>
      </c>
      <c r="B9" s="277" t="s">
        <v>11</v>
      </c>
      <c r="C9" s="277" t="s">
        <v>10</v>
      </c>
      <c r="D9" s="278" t="s">
        <v>11</v>
      </c>
      <c r="E9" s="278" t="s">
        <v>10</v>
      </c>
      <c r="F9" s="277" t="s">
        <v>11</v>
      </c>
      <c r="G9" s="277" t="s">
        <v>10</v>
      </c>
      <c r="H9" s="277" t="s">
        <v>11</v>
      </c>
      <c r="I9" s="279" t="s">
        <v>10</v>
      </c>
      <c r="J9" s="279" t="s">
        <v>11</v>
      </c>
      <c r="K9" s="279" t="s">
        <v>10</v>
      </c>
      <c r="L9" s="279" t="s">
        <v>11</v>
      </c>
    </row>
    <row r="10" spans="1:15" ht="15.75" x14ac:dyDescent="0.25">
      <c r="A10" s="282"/>
      <c r="B10" s="283">
        <v>0.22361111111111109</v>
      </c>
      <c r="C10" s="283">
        <v>0.25694444444444448</v>
      </c>
      <c r="D10" s="283">
        <v>0.2638888888888889</v>
      </c>
      <c r="E10" s="282"/>
      <c r="F10" s="282"/>
      <c r="G10" s="282"/>
      <c r="H10" s="283"/>
      <c r="I10" s="287"/>
      <c r="J10" s="287"/>
      <c r="K10" s="287"/>
      <c r="L10" s="284">
        <v>0.21666666666666667</v>
      </c>
    </row>
    <row r="11" spans="1:15" ht="15.75" x14ac:dyDescent="0.25">
      <c r="A11" s="283">
        <v>0.29722222222222222</v>
      </c>
      <c r="B11" s="283">
        <v>0.2986111111111111</v>
      </c>
      <c r="C11" s="283">
        <v>0.33194444444444443</v>
      </c>
      <c r="D11" s="283">
        <v>0.33333333333333331</v>
      </c>
      <c r="E11" s="283"/>
      <c r="F11" s="283">
        <v>0.24444444444444446</v>
      </c>
      <c r="G11" s="283">
        <v>0.27777777777777779</v>
      </c>
      <c r="H11" s="283">
        <v>0.27916666666666667</v>
      </c>
      <c r="I11" s="284">
        <v>0.25833333333333336</v>
      </c>
      <c r="J11" s="284">
        <v>0.25972222222222224</v>
      </c>
      <c r="K11" s="284">
        <v>0.29305555555555557</v>
      </c>
      <c r="L11" s="284">
        <v>0.29444444444444445</v>
      </c>
    </row>
    <row r="12" spans="1:15" ht="15.75" x14ac:dyDescent="0.25">
      <c r="A12" s="283">
        <v>0.3666666666666667</v>
      </c>
      <c r="B12" s="283">
        <v>0.36805555555555558</v>
      </c>
      <c r="C12" s="283">
        <v>0.40138888888888885</v>
      </c>
      <c r="D12" s="283">
        <v>0.40277777777777773</v>
      </c>
      <c r="E12" s="283">
        <v>0.3125</v>
      </c>
      <c r="F12" s="283">
        <v>0.31388888888888888</v>
      </c>
      <c r="G12" s="283">
        <v>0.34722222222222227</v>
      </c>
      <c r="H12" s="283">
        <v>0.34861111111111115</v>
      </c>
      <c r="I12" s="284">
        <v>0.32777777777777778</v>
      </c>
      <c r="J12" s="284">
        <v>0.32916666666666666</v>
      </c>
      <c r="K12" s="284">
        <v>0.36249999999999999</v>
      </c>
      <c r="L12" s="284">
        <v>0.36388888888888887</v>
      </c>
    </row>
    <row r="13" spans="1:15" ht="15.75" x14ac:dyDescent="0.25">
      <c r="A13" s="283">
        <v>0.43611111111111112</v>
      </c>
      <c r="B13" s="283">
        <v>0.4375</v>
      </c>
      <c r="C13" s="283">
        <v>0.47083333333333338</v>
      </c>
      <c r="D13" s="283">
        <v>0.47222222222222227</v>
      </c>
      <c r="E13" s="283">
        <v>0.38194444444444442</v>
      </c>
      <c r="F13" s="283">
        <v>0.3833333333333333</v>
      </c>
      <c r="G13" s="283">
        <v>0.41666666666666669</v>
      </c>
      <c r="H13" s="283">
        <v>0.41805555555555557</v>
      </c>
      <c r="I13" s="284">
        <v>0.3972222222222222</v>
      </c>
      <c r="J13" s="284">
        <v>0.39861111111111108</v>
      </c>
      <c r="K13" s="284">
        <v>0.43194444444444446</v>
      </c>
      <c r="L13" s="284">
        <v>0.43333333333333335</v>
      </c>
    </row>
    <row r="14" spans="1:15" ht="15.75" x14ac:dyDescent="0.25">
      <c r="A14" s="283">
        <v>0.50555555555555554</v>
      </c>
      <c r="B14" s="283">
        <v>0.50694444444444442</v>
      </c>
      <c r="C14" s="283">
        <v>0.54027777777777775</v>
      </c>
      <c r="D14" s="283">
        <v>0.54166666666666663</v>
      </c>
      <c r="E14" s="283">
        <v>0.4513888888888889</v>
      </c>
      <c r="F14" s="283">
        <v>0.45277777777777778</v>
      </c>
      <c r="G14" s="283">
        <v>0.4861111111111111</v>
      </c>
      <c r="H14" s="283">
        <v>0.48749999999999999</v>
      </c>
      <c r="I14" s="284">
        <v>0.46666666666666662</v>
      </c>
      <c r="J14" s="284">
        <v>0.4680555555555555</v>
      </c>
      <c r="K14" s="284">
        <v>0.50138888888888888</v>
      </c>
      <c r="L14" s="284">
        <v>0.50277777777777777</v>
      </c>
    </row>
    <row r="15" spans="1:15" ht="15.75" x14ac:dyDescent="0.25">
      <c r="A15" s="283">
        <v>0.57499999999999996</v>
      </c>
      <c r="B15" s="283">
        <v>0.57638888888888895</v>
      </c>
      <c r="C15" s="283">
        <v>0.60972222222222217</v>
      </c>
      <c r="D15" s="283">
        <v>0.61111111111111105</v>
      </c>
      <c r="E15" s="283">
        <v>0.52083333333333337</v>
      </c>
      <c r="F15" s="283">
        <v>0.52222222222222225</v>
      </c>
      <c r="G15" s="283">
        <v>0.55555555555555558</v>
      </c>
      <c r="H15" s="283">
        <v>0.55694444444444446</v>
      </c>
      <c r="I15" s="284">
        <v>0.53611111111111109</v>
      </c>
      <c r="J15" s="284">
        <v>0.53749999999999998</v>
      </c>
      <c r="K15" s="284">
        <v>0.5708333333333333</v>
      </c>
      <c r="L15" s="284">
        <v>0.57222222222222219</v>
      </c>
      <c r="O15" s="80"/>
    </row>
    <row r="16" spans="1:15" ht="15.75" x14ac:dyDescent="0.25">
      <c r="A16" s="283">
        <v>0.64444444444444449</v>
      </c>
      <c r="B16" s="283">
        <v>0.64583333333333337</v>
      </c>
      <c r="C16" s="283">
        <v>0.6791666666666667</v>
      </c>
      <c r="D16" s="283">
        <v>0.68055555555555547</v>
      </c>
      <c r="E16" s="283">
        <v>0.59027777777777779</v>
      </c>
      <c r="F16" s="283">
        <v>0.59166666666666667</v>
      </c>
      <c r="G16" s="283">
        <v>0.625</v>
      </c>
      <c r="H16" s="283">
        <v>0.62638888888888888</v>
      </c>
      <c r="I16" s="284">
        <v>0.60555555555555551</v>
      </c>
      <c r="J16" s="284">
        <v>0.6069444444444444</v>
      </c>
      <c r="K16" s="284">
        <v>0.64027777777777783</v>
      </c>
      <c r="L16" s="284">
        <v>0.64166666666666672</v>
      </c>
    </row>
    <row r="17" spans="1:12" ht="15.75" x14ac:dyDescent="0.25">
      <c r="A17" s="283">
        <v>0.71388888888888891</v>
      </c>
      <c r="B17" s="283">
        <v>0.71527777777777779</v>
      </c>
      <c r="C17" s="283">
        <v>0.74861111111111101</v>
      </c>
      <c r="D17" s="283">
        <v>0.75</v>
      </c>
      <c r="E17" s="283">
        <v>0.65972222222222221</v>
      </c>
      <c r="F17" s="283">
        <v>0.66111111111111109</v>
      </c>
      <c r="G17" s="283">
        <v>0.69444444444444453</v>
      </c>
      <c r="H17" s="283">
        <v>0.6958333333333333</v>
      </c>
      <c r="I17" s="284">
        <v>0.67500000000000004</v>
      </c>
      <c r="J17" s="284">
        <v>0.67638888888888893</v>
      </c>
      <c r="K17" s="284">
        <v>0.70972222222222225</v>
      </c>
      <c r="L17" s="284">
        <v>0.71111111111111114</v>
      </c>
    </row>
    <row r="18" spans="1:12" ht="15.75" x14ac:dyDescent="0.25">
      <c r="A18" s="283">
        <v>0.78333333333333333</v>
      </c>
      <c r="B18" s="283">
        <v>0.78472222222222221</v>
      </c>
      <c r="C18" s="283">
        <v>0.81666666666666676</v>
      </c>
      <c r="D18" s="283"/>
      <c r="E18" s="283">
        <v>0.72916666666666663</v>
      </c>
      <c r="F18" s="283">
        <v>0.73055555555555562</v>
      </c>
      <c r="G18" s="283">
        <v>0.76388888888888884</v>
      </c>
      <c r="H18" s="283">
        <v>0.76527777777777783</v>
      </c>
      <c r="I18" s="284">
        <v>0.74444444444444446</v>
      </c>
      <c r="J18" s="284">
        <v>0.74583333333333324</v>
      </c>
      <c r="K18" s="284">
        <v>0.77916666666666667</v>
      </c>
      <c r="L18" s="284">
        <v>0.78055555555555556</v>
      </c>
    </row>
    <row r="19" spans="1:12" ht="15.75" x14ac:dyDescent="0.25">
      <c r="A19" s="283"/>
      <c r="B19" s="282"/>
      <c r="C19" s="282"/>
      <c r="D19" s="282"/>
      <c r="E19" s="283">
        <v>0.79861111111111116</v>
      </c>
      <c r="F19" s="283">
        <v>0.8</v>
      </c>
      <c r="G19" s="283">
        <v>0.83333333333333337</v>
      </c>
      <c r="H19" s="282"/>
      <c r="I19" s="284">
        <v>0.81388888888888899</v>
      </c>
      <c r="J19" s="284">
        <v>0.81527777777777777</v>
      </c>
      <c r="K19" s="284">
        <v>0.85</v>
      </c>
      <c r="L19" s="287"/>
    </row>
    <row r="20" spans="1:12" ht="15.75" x14ac:dyDescent="0.25">
      <c r="A20" s="893" t="s">
        <v>534</v>
      </c>
      <c r="B20" s="894"/>
      <c r="C20" s="894"/>
      <c r="D20" s="894"/>
      <c r="E20" s="894" t="s">
        <v>534</v>
      </c>
      <c r="F20" s="894"/>
      <c r="G20" s="894"/>
      <c r="H20" s="895"/>
      <c r="I20" s="525" t="s">
        <v>1349</v>
      </c>
      <c r="J20" s="526"/>
      <c r="K20" s="526"/>
      <c r="L20" s="527"/>
    </row>
    <row r="21" spans="1:12" ht="15.75" x14ac:dyDescent="0.25">
      <c r="A21" s="874" t="s">
        <v>1338</v>
      </c>
      <c r="B21" s="875"/>
      <c r="C21" s="875"/>
      <c r="D21" s="876"/>
      <c r="E21" s="856" t="s">
        <v>1339</v>
      </c>
      <c r="F21" s="856"/>
      <c r="G21" s="856"/>
      <c r="H21" s="856"/>
      <c r="I21" s="888" t="s">
        <v>32</v>
      </c>
      <c r="J21" s="889"/>
      <c r="K21" s="889"/>
      <c r="L21" s="890"/>
    </row>
    <row r="22" spans="1:12" ht="15.75" x14ac:dyDescent="0.25">
      <c r="A22" s="531" t="s">
        <v>1347</v>
      </c>
      <c r="B22" s="532"/>
      <c r="C22" s="531" t="s">
        <v>1348</v>
      </c>
      <c r="D22" s="532"/>
      <c r="E22" s="531" t="s">
        <v>1347</v>
      </c>
      <c r="F22" s="532"/>
      <c r="G22" s="531" t="s">
        <v>1348</v>
      </c>
      <c r="H22" s="532"/>
      <c r="I22" s="891" t="s">
        <v>1347</v>
      </c>
      <c r="J22" s="892"/>
      <c r="K22" s="891" t="s">
        <v>1348</v>
      </c>
      <c r="L22" s="892"/>
    </row>
    <row r="23" spans="1:12" ht="15.75" x14ac:dyDescent="0.25">
      <c r="A23" s="281" t="s">
        <v>10</v>
      </c>
      <c r="B23" s="281" t="s">
        <v>11</v>
      </c>
      <c r="C23" s="281" t="s">
        <v>10</v>
      </c>
      <c r="D23" s="281" t="s">
        <v>11</v>
      </c>
      <c r="E23" s="279" t="s">
        <v>10</v>
      </c>
      <c r="F23" s="279" t="s">
        <v>11</v>
      </c>
      <c r="G23" s="279" t="s">
        <v>10</v>
      </c>
      <c r="H23" s="279" t="s">
        <v>11</v>
      </c>
      <c r="I23" s="279" t="s">
        <v>10</v>
      </c>
      <c r="J23" s="279" t="s">
        <v>11</v>
      </c>
      <c r="K23" s="279" t="s">
        <v>10</v>
      </c>
      <c r="L23" s="279" t="s">
        <v>11</v>
      </c>
    </row>
    <row r="24" spans="1:12" ht="15" customHeight="1" x14ac:dyDescent="0.25">
      <c r="A24" s="281"/>
      <c r="B24" s="202">
        <v>0.2673611111111111</v>
      </c>
      <c r="C24" s="202">
        <v>0.30069444444444443</v>
      </c>
      <c r="D24" s="202">
        <v>0.30208333333333331</v>
      </c>
      <c r="E24" s="287"/>
      <c r="F24" s="287"/>
      <c r="G24" s="287"/>
      <c r="H24" s="284">
        <v>0.24027777777777778</v>
      </c>
      <c r="I24" s="282"/>
      <c r="J24" s="283"/>
      <c r="K24" s="283"/>
      <c r="L24" s="283">
        <v>0.27152777777777776</v>
      </c>
    </row>
    <row r="25" spans="1:12" ht="15.75" x14ac:dyDescent="0.25">
      <c r="A25" s="202">
        <v>0.3354166666666667</v>
      </c>
      <c r="B25" s="202">
        <v>0.33680555555555558</v>
      </c>
      <c r="C25" s="202">
        <v>0.37013888888888885</v>
      </c>
      <c r="D25" s="202">
        <v>0.37152777777777773</v>
      </c>
      <c r="E25" s="284">
        <v>0.27361111111111108</v>
      </c>
      <c r="F25" s="284">
        <v>0.27500000000000002</v>
      </c>
      <c r="G25" s="284">
        <v>0.30833333333333335</v>
      </c>
      <c r="H25" s="284">
        <v>0.30972222222222223</v>
      </c>
      <c r="I25" s="283">
        <v>0.30486111111111108</v>
      </c>
      <c r="J25" s="283">
        <v>0.30625000000000002</v>
      </c>
      <c r="K25" s="283">
        <v>0.33958333333333335</v>
      </c>
      <c r="L25" s="283">
        <v>0.34097222222222223</v>
      </c>
    </row>
    <row r="26" spans="1:12" ht="15.75" x14ac:dyDescent="0.25">
      <c r="A26" s="202">
        <v>0.40486111111111112</v>
      </c>
      <c r="B26" s="202">
        <v>0.40625</v>
      </c>
      <c r="C26" s="202">
        <v>0.43958333333333338</v>
      </c>
      <c r="D26" s="202">
        <v>0.44097222222222227</v>
      </c>
      <c r="E26" s="284">
        <v>0.3430555555555555</v>
      </c>
      <c r="F26" s="284">
        <v>0.3444444444444445</v>
      </c>
      <c r="G26" s="284">
        <v>0.37777777777777777</v>
      </c>
      <c r="H26" s="284">
        <v>0.37916666666666665</v>
      </c>
      <c r="I26" s="283">
        <v>0.3743055555555555</v>
      </c>
      <c r="J26" s="283">
        <v>0.3756944444444445</v>
      </c>
      <c r="K26" s="283">
        <v>0.40902777777777777</v>
      </c>
      <c r="L26" s="283">
        <v>0.41041666666666665</v>
      </c>
    </row>
    <row r="27" spans="1:12" ht="15.75" x14ac:dyDescent="0.25">
      <c r="A27" s="202">
        <v>0.47430555555555554</v>
      </c>
      <c r="B27" s="202">
        <v>0.47569444444444442</v>
      </c>
      <c r="C27" s="202">
        <v>0.50902777777777775</v>
      </c>
      <c r="D27" s="202">
        <v>0.51041666666666663</v>
      </c>
      <c r="E27" s="284">
        <v>0.41249999999999998</v>
      </c>
      <c r="F27" s="284">
        <v>0.41388888888888892</v>
      </c>
      <c r="G27" s="284">
        <v>0.44722222222222219</v>
      </c>
      <c r="H27" s="284">
        <v>0.44861111111111113</v>
      </c>
      <c r="I27" s="283">
        <v>0.44374999999999998</v>
      </c>
      <c r="J27" s="283">
        <v>0.44513888888888892</v>
      </c>
      <c r="K27" s="283">
        <v>0.47847222222222219</v>
      </c>
      <c r="L27" s="283">
        <v>0.47986111111111113</v>
      </c>
    </row>
    <row r="28" spans="1:12" ht="15.75" x14ac:dyDescent="0.25">
      <c r="A28" s="202">
        <v>0.54375000000000007</v>
      </c>
      <c r="B28" s="202">
        <v>0.54513888888888895</v>
      </c>
      <c r="C28" s="202">
        <v>0.57847222222222217</v>
      </c>
      <c r="D28" s="202">
        <v>0.57986111111111105</v>
      </c>
      <c r="E28" s="284">
        <v>0.48194444444444445</v>
      </c>
      <c r="F28" s="284">
        <v>0.48333333333333334</v>
      </c>
      <c r="G28" s="284">
        <v>0.51666666666666672</v>
      </c>
      <c r="H28" s="284">
        <v>0.5180555555555556</v>
      </c>
      <c r="I28" s="283">
        <v>0.5131944444444444</v>
      </c>
      <c r="J28" s="283">
        <v>0.51458333333333328</v>
      </c>
      <c r="K28" s="283">
        <v>0.54791666666666672</v>
      </c>
      <c r="L28" s="283">
        <v>0.5493055555555556</v>
      </c>
    </row>
    <row r="29" spans="1:12" ht="15.75" x14ac:dyDescent="0.25">
      <c r="A29" s="202">
        <v>0.61319444444444449</v>
      </c>
      <c r="B29" s="202">
        <v>0.61458333333333337</v>
      </c>
      <c r="C29" s="202">
        <v>0.6479166666666667</v>
      </c>
      <c r="D29" s="202">
        <v>0.64930555555555558</v>
      </c>
      <c r="E29" s="284">
        <v>0.55138888888888882</v>
      </c>
      <c r="F29" s="284">
        <v>0.55277777777777781</v>
      </c>
      <c r="G29" s="284">
        <v>0.58611111111111114</v>
      </c>
      <c r="H29" s="284">
        <v>0.58750000000000002</v>
      </c>
      <c r="I29" s="283">
        <v>0.58263888888888882</v>
      </c>
      <c r="J29" s="283">
        <v>0.58402777777777781</v>
      </c>
      <c r="K29" s="283">
        <v>0.61736111111111114</v>
      </c>
      <c r="L29" s="283">
        <v>0.61875000000000002</v>
      </c>
    </row>
    <row r="30" spans="1:12" ht="15.75" x14ac:dyDescent="0.25">
      <c r="A30" s="202">
        <v>0.68263888888888891</v>
      </c>
      <c r="B30" s="202">
        <v>0.68402777777777779</v>
      </c>
      <c r="C30" s="202">
        <v>0.71736111111111101</v>
      </c>
      <c r="D30" s="202">
        <v>0.71875</v>
      </c>
      <c r="E30" s="284">
        <v>0.62083333333333335</v>
      </c>
      <c r="F30" s="284">
        <v>0.62222222222222223</v>
      </c>
      <c r="G30" s="284">
        <v>0.65555555555555556</v>
      </c>
      <c r="H30" s="284">
        <v>0.65694444444444444</v>
      </c>
      <c r="I30" s="283">
        <v>0.65208333333333335</v>
      </c>
      <c r="J30" s="283">
        <v>0.65347222222222223</v>
      </c>
      <c r="K30" s="283">
        <v>0.68680555555555556</v>
      </c>
      <c r="L30" s="283">
        <v>0.68819444444444444</v>
      </c>
    </row>
    <row r="31" spans="1:12" ht="15.75" x14ac:dyDescent="0.25">
      <c r="A31" s="202">
        <v>0.75208333333333333</v>
      </c>
      <c r="B31" s="202">
        <v>0.75347222222222221</v>
      </c>
      <c r="C31" s="202">
        <v>0.78680555555555554</v>
      </c>
      <c r="D31" s="202">
        <v>0.78819444444444453</v>
      </c>
      <c r="E31" s="284">
        <v>0.69027777777777777</v>
      </c>
      <c r="F31" s="284">
        <v>0.69166666666666676</v>
      </c>
      <c r="G31" s="284">
        <v>0.72499999999999998</v>
      </c>
      <c r="H31" s="284">
        <v>0.72638888888888886</v>
      </c>
      <c r="I31" s="283">
        <v>0.72152777777777777</v>
      </c>
      <c r="J31" s="283">
        <v>0.72291666666666676</v>
      </c>
      <c r="K31" s="283">
        <v>0.75624999999999998</v>
      </c>
      <c r="L31" s="283">
        <v>0.75763888888888886</v>
      </c>
    </row>
    <row r="32" spans="1:12" ht="15.75" x14ac:dyDescent="0.25">
      <c r="A32" s="202">
        <v>0.82152777777777775</v>
      </c>
      <c r="B32" s="202">
        <v>0.82291666666666663</v>
      </c>
      <c r="C32" s="202">
        <v>0.85625000000000007</v>
      </c>
      <c r="D32" s="202"/>
      <c r="E32" s="284">
        <v>0.7597222222222223</v>
      </c>
      <c r="F32" s="284">
        <v>0.76111111111111107</v>
      </c>
      <c r="G32" s="284">
        <v>0.7944444444444444</v>
      </c>
      <c r="H32" s="284">
        <v>0.79583333333333339</v>
      </c>
      <c r="I32" s="283">
        <v>0.7909722222222223</v>
      </c>
      <c r="J32" s="283">
        <v>0.79236111111111107</v>
      </c>
      <c r="K32" s="283">
        <v>0.8256944444444444</v>
      </c>
      <c r="L32" s="283"/>
    </row>
    <row r="33" spans="1:12" ht="15.75" x14ac:dyDescent="0.25">
      <c r="A33" s="202"/>
      <c r="B33" s="281"/>
      <c r="C33" s="281"/>
      <c r="D33" s="281"/>
      <c r="E33" s="284">
        <v>0.82916666666666661</v>
      </c>
      <c r="F33" s="284">
        <v>0.8305555555555556</v>
      </c>
      <c r="G33" s="284">
        <v>0.86388888888888893</v>
      </c>
      <c r="H33" s="287"/>
      <c r="I33" s="283"/>
      <c r="J33" s="283"/>
      <c r="K33" s="283"/>
      <c r="L33" s="282"/>
    </row>
    <row r="34" spans="1:12" ht="15.75" x14ac:dyDescent="0.25">
      <c r="A34" s="877" t="s">
        <v>1349</v>
      </c>
      <c r="B34" s="836"/>
      <c r="C34" s="836"/>
      <c r="D34" s="837"/>
      <c r="E34" s="525" t="s">
        <v>534</v>
      </c>
      <c r="F34" s="526"/>
      <c r="G34" s="526"/>
      <c r="H34" s="527"/>
      <c r="I34" s="893" t="s">
        <v>401</v>
      </c>
      <c r="J34" s="894"/>
      <c r="K34" s="894"/>
      <c r="L34" s="895"/>
    </row>
    <row r="35" spans="1:12" ht="15.75" x14ac:dyDescent="0.25">
      <c r="A35" s="888" t="s">
        <v>1350</v>
      </c>
      <c r="B35" s="889"/>
      <c r="C35" s="889"/>
      <c r="D35" s="890"/>
      <c r="E35" s="286"/>
      <c r="F35" s="286"/>
      <c r="G35" s="286"/>
      <c r="H35" s="286"/>
      <c r="I35" s="286"/>
      <c r="J35" s="286"/>
      <c r="K35" s="286"/>
      <c r="L35" s="286"/>
    </row>
    <row r="36" spans="1:12" ht="15.75" x14ac:dyDescent="0.25">
      <c r="A36" s="891" t="s">
        <v>1347</v>
      </c>
      <c r="B36" s="892"/>
      <c r="C36" s="891" t="s">
        <v>1348</v>
      </c>
      <c r="D36" s="892"/>
      <c r="E36" s="286"/>
      <c r="F36" s="286"/>
      <c r="G36" s="286"/>
      <c r="H36" s="286"/>
      <c r="I36" s="286"/>
      <c r="J36" s="286"/>
      <c r="K36" s="286"/>
      <c r="L36" s="286"/>
    </row>
    <row r="37" spans="1:12" ht="15.75" x14ac:dyDescent="0.25">
      <c r="A37" s="279" t="s">
        <v>10</v>
      </c>
      <c r="B37" s="279" t="s">
        <v>11</v>
      </c>
      <c r="C37" s="279" t="s">
        <v>10</v>
      </c>
      <c r="D37" s="279" t="s">
        <v>11</v>
      </c>
      <c r="E37" s="286"/>
      <c r="F37" s="286"/>
      <c r="G37" s="286"/>
      <c r="H37" s="286"/>
      <c r="I37" s="286"/>
      <c r="J37" s="286"/>
      <c r="K37" s="286"/>
      <c r="L37" s="286"/>
    </row>
    <row r="38" spans="1:12" ht="15.75" x14ac:dyDescent="0.25">
      <c r="A38" s="287"/>
      <c r="B38" s="284"/>
      <c r="C38" s="284"/>
      <c r="D38" s="284">
        <v>0.25555555555555559</v>
      </c>
      <c r="E38" s="291"/>
      <c r="F38" s="291"/>
      <c r="G38" s="291"/>
      <c r="H38" s="291"/>
      <c r="I38" s="286"/>
      <c r="J38" s="286"/>
      <c r="K38" s="286"/>
      <c r="L38" s="286"/>
    </row>
    <row r="39" spans="1:12" ht="15.75" x14ac:dyDescent="0.25">
      <c r="A39" s="284">
        <v>0.28888888888888892</v>
      </c>
      <c r="B39" s="284">
        <v>0.2902777777777778</v>
      </c>
      <c r="C39" s="284">
        <v>0.32361111111111113</v>
      </c>
      <c r="D39" s="284">
        <v>0.32500000000000001</v>
      </c>
      <c r="E39" s="292"/>
      <c r="F39" s="292"/>
      <c r="G39" s="292"/>
      <c r="H39" s="292"/>
      <c r="I39" s="286"/>
      <c r="J39" s="286"/>
      <c r="K39" s="286"/>
      <c r="L39" s="286"/>
    </row>
    <row r="40" spans="1:12" ht="15.75" x14ac:dyDescent="0.25">
      <c r="A40" s="284">
        <v>0.35833333333333334</v>
      </c>
      <c r="B40" s="284">
        <v>0.35972222222222222</v>
      </c>
      <c r="C40" s="284">
        <v>0.39305555555555555</v>
      </c>
      <c r="D40" s="284">
        <v>0.39444444444444443</v>
      </c>
      <c r="E40" s="293"/>
      <c r="F40" s="293"/>
      <c r="G40" s="293"/>
      <c r="H40" s="293"/>
      <c r="I40" s="286"/>
      <c r="J40" s="286"/>
      <c r="K40" s="286"/>
      <c r="L40" s="286"/>
    </row>
    <row r="41" spans="1:12" ht="15.75" x14ac:dyDescent="0.25">
      <c r="A41" s="284">
        <v>0.42777777777777781</v>
      </c>
      <c r="B41" s="284">
        <v>0.4291666666666667</v>
      </c>
      <c r="C41" s="284">
        <v>0.46250000000000002</v>
      </c>
      <c r="D41" s="284">
        <v>0.46388888888888885</v>
      </c>
      <c r="E41" s="286"/>
      <c r="F41" s="286"/>
      <c r="G41" s="286"/>
      <c r="H41" s="286"/>
      <c r="I41" s="286"/>
      <c r="J41" s="286"/>
      <c r="K41" s="286"/>
      <c r="L41" s="286"/>
    </row>
    <row r="42" spans="1:12" ht="15.75" x14ac:dyDescent="0.25">
      <c r="A42" s="284">
        <v>0.49722222222222223</v>
      </c>
      <c r="B42" s="284">
        <v>0.49861111111111112</v>
      </c>
      <c r="C42" s="284">
        <v>0.53194444444444444</v>
      </c>
      <c r="D42" s="284">
        <v>0.53333333333333333</v>
      </c>
      <c r="E42" s="286"/>
      <c r="F42" s="286"/>
      <c r="G42" s="286"/>
      <c r="H42" s="286"/>
      <c r="I42" s="286"/>
      <c r="J42" s="286"/>
      <c r="K42" s="286"/>
      <c r="L42" s="286"/>
    </row>
    <row r="43" spans="1:12" ht="15.75" x14ac:dyDescent="0.25">
      <c r="A43" s="284">
        <v>0.56666666666666665</v>
      </c>
      <c r="B43" s="284">
        <v>0.56805555555555554</v>
      </c>
      <c r="C43" s="284">
        <v>0.60138888888888886</v>
      </c>
      <c r="D43" s="284">
        <v>0.60277777777777775</v>
      </c>
      <c r="E43" s="286"/>
      <c r="F43" s="286"/>
      <c r="G43" s="286"/>
      <c r="H43" s="286"/>
      <c r="I43" s="286"/>
      <c r="J43" s="286"/>
      <c r="K43" s="286"/>
      <c r="L43" s="286"/>
    </row>
    <row r="44" spans="1:12" ht="15.75" x14ac:dyDescent="0.25">
      <c r="A44" s="284">
        <v>0.63611111111111118</v>
      </c>
      <c r="B44" s="284">
        <v>0.63749999999999996</v>
      </c>
      <c r="C44" s="284">
        <v>0.67083333333333339</v>
      </c>
      <c r="D44" s="284">
        <v>0.67222222222222217</v>
      </c>
      <c r="E44" s="286"/>
      <c r="F44" s="286"/>
      <c r="G44" s="286"/>
      <c r="H44" s="286"/>
      <c r="I44" s="286"/>
      <c r="J44" s="286"/>
      <c r="K44" s="286"/>
      <c r="L44" s="286"/>
    </row>
    <row r="45" spans="1:12" ht="15.75" x14ac:dyDescent="0.25">
      <c r="A45" s="284">
        <v>0.7055555555555556</v>
      </c>
      <c r="B45" s="284">
        <v>0.70694444444444438</v>
      </c>
      <c r="C45" s="284">
        <v>0.7402777777777777</v>
      </c>
      <c r="D45" s="284">
        <v>0.7416666666666667</v>
      </c>
      <c r="E45" s="286"/>
      <c r="F45" s="286"/>
      <c r="G45" s="286"/>
      <c r="H45" s="286"/>
      <c r="I45" s="286"/>
      <c r="J45" s="286"/>
      <c r="K45" s="286"/>
      <c r="L45" s="286"/>
    </row>
    <row r="46" spans="1:12" ht="15.75" x14ac:dyDescent="0.25">
      <c r="A46" s="284">
        <v>0.77500000000000002</v>
      </c>
      <c r="B46" s="284">
        <v>0.77638888888888891</v>
      </c>
      <c r="C46" s="284">
        <v>0.80972222222222223</v>
      </c>
      <c r="D46" s="284">
        <v>0.81111111111111101</v>
      </c>
      <c r="E46" s="286"/>
      <c r="F46" s="286"/>
      <c r="G46" s="286"/>
      <c r="H46" s="286"/>
      <c r="I46" s="286"/>
      <c r="J46" s="286"/>
      <c r="K46" s="286"/>
      <c r="L46" s="286"/>
    </row>
    <row r="47" spans="1:12" ht="15.75" x14ac:dyDescent="0.25">
      <c r="A47" s="284">
        <v>0.84444444444444444</v>
      </c>
      <c r="B47" s="284">
        <v>0.84722222222222221</v>
      </c>
      <c r="C47" s="284">
        <v>0.88055555555555554</v>
      </c>
      <c r="D47" s="287"/>
      <c r="E47" s="286"/>
      <c r="F47" s="286"/>
      <c r="G47" s="286"/>
      <c r="H47" s="286"/>
      <c r="I47" s="286"/>
      <c r="J47" s="286"/>
      <c r="K47" s="286"/>
      <c r="L47" s="286"/>
    </row>
    <row r="48" spans="1:12" ht="15.75" x14ac:dyDescent="0.25">
      <c r="A48" s="525" t="s">
        <v>534</v>
      </c>
      <c r="B48" s="526"/>
      <c r="C48" s="526"/>
      <c r="D48" s="527"/>
      <c r="E48" s="286"/>
      <c r="F48" s="286"/>
      <c r="G48" s="286"/>
      <c r="H48" s="286"/>
      <c r="I48" s="286"/>
      <c r="J48" s="286"/>
      <c r="K48" s="286"/>
      <c r="L48" s="286"/>
    </row>
    <row r="49" spans="1:12" ht="15.75" x14ac:dyDescent="0.25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</row>
  </sheetData>
  <mergeCells count="33">
    <mergeCell ref="A1:L1"/>
    <mergeCell ref="A2:L2"/>
    <mergeCell ref="A3:L3"/>
    <mergeCell ref="A4:L4"/>
    <mergeCell ref="A5:L5"/>
    <mergeCell ref="K8:L8"/>
    <mergeCell ref="A7:D7"/>
    <mergeCell ref="E7:H7"/>
    <mergeCell ref="I7:L7"/>
    <mergeCell ref="A8:B8"/>
    <mergeCell ref="C8:D8"/>
    <mergeCell ref="E8:F8"/>
    <mergeCell ref="G8:H8"/>
    <mergeCell ref="I8:J8"/>
    <mergeCell ref="E34:H34"/>
    <mergeCell ref="A20:D20"/>
    <mergeCell ref="E20:H20"/>
    <mergeCell ref="I20:L20"/>
    <mergeCell ref="I21:L21"/>
    <mergeCell ref="I22:J22"/>
    <mergeCell ref="K22:L22"/>
    <mergeCell ref="I34:L34"/>
    <mergeCell ref="A21:D21"/>
    <mergeCell ref="E21:H21"/>
    <mergeCell ref="A22:B22"/>
    <mergeCell ref="C22:D22"/>
    <mergeCell ref="E22:F22"/>
    <mergeCell ref="G22:H22"/>
    <mergeCell ref="A35:D35"/>
    <mergeCell ref="A36:B36"/>
    <mergeCell ref="C36:D36"/>
    <mergeCell ref="A48:D48"/>
    <mergeCell ref="A34:D34"/>
  </mergeCells>
  <pageMargins left="0.7" right="0.7" top="0.75" bottom="0.75" header="0.3" footer="0.3"/>
  <pageSetup paperSize="9" fitToWidth="0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4" workbookViewId="0">
      <selection activeCell="C12" sqref="C12"/>
    </sheetView>
  </sheetViews>
  <sheetFormatPr defaultRowHeight="15" x14ac:dyDescent="0.25"/>
  <cols>
    <col min="1" max="1" width="9.42578125" style="79" customWidth="1"/>
    <col min="2" max="2" width="8.7109375" style="79" customWidth="1"/>
    <col min="3" max="3" width="8.42578125" style="79" customWidth="1"/>
    <col min="4" max="4" width="7.85546875" style="79" customWidth="1"/>
    <col min="5" max="5" width="8" style="79" customWidth="1"/>
    <col min="6" max="6" width="8.85546875" style="79" customWidth="1"/>
    <col min="7" max="7" width="8.5703125" style="79" customWidth="1"/>
    <col min="8" max="9" width="9.140625" style="79" customWidth="1"/>
    <col min="10" max="10" width="8.28515625" style="79" customWidth="1"/>
    <col min="11" max="11" width="8.42578125" style="79" customWidth="1"/>
    <col min="12" max="12" width="9.855468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1346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856" t="s">
        <v>1332</v>
      </c>
      <c r="B7" s="856"/>
      <c r="C7" s="856"/>
      <c r="D7" s="856"/>
      <c r="E7" s="856" t="s">
        <v>1333</v>
      </c>
      <c r="F7" s="856"/>
      <c r="G7" s="856"/>
      <c r="H7" s="856"/>
      <c r="I7" s="856" t="s">
        <v>1334</v>
      </c>
      <c r="J7" s="856"/>
      <c r="K7" s="856"/>
      <c r="L7" s="856"/>
    </row>
    <row r="8" spans="1:15" ht="15" customHeight="1" x14ac:dyDescent="0.25">
      <c r="A8" s="531" t="s">
        <v>1347</v>
      </c>
      <c r="B8" s="532"/>
      <c r="C8" s="531" t="s">
        <v>1348</v>
      </c>
      <c r="D8" s="532"/>
      <c r="E8" s="531" t="s">
        <v>1347</v>
      </c>
      <c r="F8" s="532"/>
      <c r="G8" s="531" t="s">
        <v>1348</v>
      </c>
      <c r="H8" s="532"/>
      <c r="I8" s="891" t="s">
        <v>1347</v>
      </c>
      <c r="J8" s="892"/>
      <c r="K8" s="891" t="s">
        <v>1348</v>
      </c>
      <c r="L8" s="892"/>
    </row>
    <row r="9" spans="1:15" ht="15.75" x14ac:dyDescent="0.25">
      <c r="A9" s="277" t="s">
        <v>10</v>
      </c>
      <c r="B9" s="277" t="s">
        <v>11</v>
      </c>
      <c r="C9" s="277" t="s">
        <v>10</v>
      </c>
      <c r="D9" s="278" t="s">
        <v>11</v>
      </c>
      <c r="E9" s="278" t="s">
        <v>10</v>
      </c>
      <c r="F9" s="277" t="s">
        <v>11</v>
      </c>
      <c r="G9" s="277" t="s">
        <v>10</v>
      </c>
      <c r="H9" s="277" t="s">
        <v>11</v>
      </c>
      <c r="I9" s="279" t="s">
        <v>10</v>
      </c>
      <c r="J9" s="279" t="s">
        <v>11</v>
      </c>
      <c r="K9" s="279" t="s">
        <v>10</v>
      </c>
      <c r="L9" s="279" t="s">
        <v>11</v>
      </c>
    </row>
    <row r="10" spans="1:15" ht="15.75" x14ac:dyDescent="0.25">
      <c r="A10" s="281"/>
      <c r="B10" s="202">
        <v>0.24305555555555555</v>
      </c>
      <c r="C10" s="202">
        <v>0.27361111111111108</v>
      </c>
      <c r="D10" s="202">
        <v>0.27708333333333335</v>
      </c>
      <c r="E10" s="281"/>
      <c r="F10" s="281"/>
      <c r="G10" s="281"/>
      <c r="H10" s="202">
        <v>0.23611111111111113</v>
      </c>
      <c r="I10" s="281"/>
      <c r="J10" s="202">
        <v>0.28472222222222221</v>
      </c>
      <c r="K10" s="202">
        <v>0.31527777777777777</v>
      </c>
      <c r="L10" s="202">
        <v>0.31875000000000003</v>
      </c>
    </row>
    <row r="11" spans="1:15" ht="15.75" x14ac:dyDescent="0.25">
      <c r="A11" s="202">
        <v>0.30763888888888891</v>
      </c>
      <c r="B11" s="202">
        <v>0.31111111111111112</v>
      </c>
      <c r="C11" s="202">
        <v>0.34166666666666662</v>
      </c>
      <c r="D11" s="202">
        <v>0.34513888888888888</v>
      </c>
      <c r="E11" s="202">
        <v>0.26250000000000001</v>
      </c>
      <c r="F11" s="202">
        <v>0.26597222222222222</v>
      </c>
      <c r="G11" s="202">
        <v>0.29652777777777778</v>
      </c>
      <c r="H11" s="202">
        <v>0.3</v>
      </c>
      <c r="I11" s="202">
        <v>0.34930555555555554</v>
      </c>
      <c r="J11" s="202">
        <v>0.3527777777777778</v>
      </c>
      <c r="K11" s="202">
        <v>0.3833333333333333</v>
      </c>
      <c r="L11" s="202">
        <v>0.38680555555555557</v>
      </c>
    </row>
    <row r="12" spans="1:15" ht="15.75" x14ac:dyDescent="0.25">
      <c r="A12" s="202">
        <v>0.3756944444444445</v>
      </c>
      <c r="B12" s="202">
        <v>0.37916666666666665</v>
      </c>
      <c r="C12" s="202">
        <v>0.40972222222222227</v>
      </c>
      <c r="D12" s="202">
        <v>0.41319444444444442</v>
      </c>
      <c r="E12" s="202">
        <v>0.33055555555555555</v>
      </c>
      <c r="F12" s="202">
        <v>0.33402777777777781</v>
      </c>
      <c r="G12" s="202">
        <v>0.36458333333333331</v>
      </c>
      <c r="H12" s="202">
        <v>0.36805555555555558</v>
      </c>
      <c r="I12" s="202">
        <v>0.41736111111111113</v>
      </c>
      <c r="J12" s="202">
        <v>0.42083333333333334</v>
      </c>
      <c r="K12" s="202">
        <v>0.4513888888888889</v>
      </c>
      <c r="L12" s="202">
        <v>0.4548611111111111</v>
      </c>
    </row>
    <row r="13" spans="1:15" ht="15.75" x14ac:dyDescent="0.25">
      <c r="A13" s="202">
        <v>0.44375000000000003</v>
      </c>
      <c r="B13" s="202">
        <v>0.44722222222222219</v>
      </c>
      <c r="C13" s="202">
        <v>0.4777777777777778</v>
      </c>
      <c r="D13" s="202">
        <v>0.48125000000000001</v>
      </c>
      <c r="E13" s="202">
        <v>0.39861111111111108</v>
      </c>
      <c r="F13" s="202">
        <v>0.40208333333333335</v>
      </c>
      <c r="G13" s="202">
        <v>0.43263888888888885</v>
      </c>
      <c r="H13" s="202">
        <v>0.43611111111111112</v>
      </c>
      <c r="I13" s="202">
        <v>0.48541666666666666</v>
      </c>
      <c r="J13" s="202">
        <v>0.48888888888888887</v>
      </c>
      <c r="K13" s="202">
        <v>0.51944444444444449</v>
      </c>
      <c r="L13" s="202">
        <v>0.5229166666666667</v>
      </c>
    </row>
    <row r="14" spans="1:15" ht="15.75" x14ac:dyDescent="0.25">
      <c r="A14" s="202">
        <v>0.51180555555555551</v>
      </c>
      <c r="B14" s="202">
        <v>0.51527777777777783</v>
      </c>
      <c r="C14" s="202">
        <v>0.54583333333333328</v>
      </c>
      <c r="D14" s="202">
        <v>0.5493055555555556</v>
      </c>
      <c r="E14" s="202">
        <v>0.46666666666666662</v>
      </c>
      <c r="F14" s="202">
        <v>0.47013888888888888</v>
      </c>
      <c r="G14" s="202">
        <v>0.50069444444444444</v>
      </c>
      <c r="H14" s="202">
        <v>0.50416666666666665</v>
      </c>
      <c r="I14" s="202">
        <v>0.55347222222222225</v>
      </c>
      <c r="J14" s="202">
        <v>0.55694444444444446</v>
      </c>
      <c r="K14" s="202">
        <v>0.58750000000000002</v>
      </c>
      <c r="L14" s="202">
        <v>0.59097222222222223</v>
      </c>
    </row>
    <row r="15" spans="1:15" ht="15.75" x14ac:dyDescent="0.25">
      <c r="A15" s="202">
        <v>0.57986111111111105</v>
      </c>
      <c r="B15" s="202">
        <v>0.58333333333333337</v>
      </c>
      <c r="C15" s="202">
        <v>0.61388888888888882</v>
      </c>
      <c r="D15" s="202">
        <v>0.61736111111111114</v>
      </c>
      <c r="E15" s="202">
        <v>0.53472222222222221</v>
      </c>
      <c r="F15" s="202">
        <v>0.53819444444444442</v>
      </c>
      <c r="G15" s="202">
        <v>0.56874999999999998</v>
      </c>
      <c r="H15" s="202">
        <v>0.57222222222222219</v>
      </c>
      <c r="I15" s="202">
        <v>0.62152777777777779</v>
      </c>
      <c r="J15" s="202">
        <v>0.625</v>
      </c>
      <c r="K15" s="202">
        <v>0.65555555555555556</v>
      </c>
      <c r="L15" s="202">
        <v>0.65902777777777777</v>
      </c>
      <c r="O15" s="80"/>
    </row>
    <row r="16" spans="1:15" ht="15.75" x14ac:dyDescent="0.25">
      <c r="A16" s="202">
        <v>0.6479166666666667</v>
      </c>
      <c r="B16" s="202">
        <v>0.65138888888888891</v>
      </c>
      <c r="C16" s="202">
        <v>0.68194444444444446</v>
      </c>
      <c r="D16" s="202">
        <v>0.68541666666666667</v>
      </c>
      <c r="E16" s="202">
        <v>0.60277777777777775</v>
      </c>
      <c r="F16" s="202">
        <v>0.60625000000000007</v>
      </c>
      <c r="G16" s="202">
        <v>0.63680555555555551</v>
      </c>
      <c r="H16" s="202">
        <v>0.64027777777777783</v>
      </c>
      <c r="I16" s="202">
        <v>0.68958333333333333</v>
      </c>
      <c r="J16" s="202">
        <v>0.69305555555555554</v>
      </c>
      <c r="K16" s="202">
        <v>0.72361111111111109</v>
      </c>
      <c r="L16" s="202">
        <v>0.7270833333333333</v>
      </c>
    </row>
    <row r="17" spans="1:12" ht="15.75" x14ac:dyDescent="0.25">
      <c r="A17" s="202">
        <v>0.71597222222222223</v>
      </c>
      <c r="B17" s="202">
        <v>0.71944444444444444</v>
      </c>
      <c r="C17" s="202">
        <v>0.75</v>
      </c>
      <c r="D17" s="202">
        <v>0.75347222222222221</v>
      </c>
      <c r="E17" s="202">
        <v>0.67083333333333339</v>
      </c>
      <c r="F17" s="202">
        <v>0.6743055555555556</v>
      </c>
      <c r="G17" s="202">
        <v>0.70486111111111116</v>
      </c>
      <c r="H17" s="202">
        <v>0.70833333333333337</v>
      </c>
      <c r="I17" s="202">
        <v>0.75763888888888886</v>
      </c>
      <c r="J17" s="202">
        <v>0.76111111111111107</v>
      </c>
      <c r="K17" s="202">
        <v>0.79166666666666663</v>
      </c>
      <c r="L17" s="202">
        <v>0.79513888888888884</v>
      </c>
    </row>
    <row r="18" spans="1:12" ht="15.75" x14ac:dyDescent="0.25">
      <c r="A18" s="202">
        <v>0.78402777777777777</v>
      </c>
      <c r="B18" s="202">
        <v>0.78749999999999998</v>
      </c>
      <c r="C18" s="202">
        <v>0.81805555555555554</v>
      </c>
      <c r="D18" s="281"/>
      <c r="E18" s="202">
        <v>0.73888888888888893</v>
      </c>
      <c r="F18" s="202">
        <v>0.74236111111111114</v>
      </c>
      <c r="G18" s="202">
        <v>0.7729166666666667</v>
      </c>
      <c r="H18" s="202">
        <v>0.77638888888888891</v>
      </c>
      <c r="I18" s="202">
        <v>0.8256944444444444</v>
      </c>
      <c r="J18" s="202">
        <v>0.82916666666666661</v>
      </c>
      <c r="K18" s="202">
        <v>0.85972222222222217</v>
      </c>
      <c r="L18" s="281"/>
    </row>
    <row r="19" spans="1:12" ht="15.75" x14ac:dyDescent="0.25">
      <c r="A19" s="281"/>
      <c r="B19" s="281"/>
      <c r="C19" s="281"/>
      <c r="D19" s="281"/>
      <c r="E19" s="202">
        <v>0.80694444444444446</v>
      </c>
      <c r="F19" s="202">
        <v>0.81041666666666667</v>
      </c>
      <c r="G19" s="202">
        <v>0.84444444444444444</v>
      </c>
      <c r="H19" s="281"/>
      <c r="I19" s="281"/>
      <c r="J19" s="281"/>
      <c r="K19" s="281"/>
      <c r="L19" s="281"/>
    </row>
    <row r="20" spans="1:12" ht="15.75" x14ac:dyDescent="0.25">
      <c r="A20" s="877" t="s">
        <v>172</v>
      </c>
      <c r="B20" s="836"/>
      <c r="C20" s="836"/>
      <c r="D20" s="837"/>
      <c r="E20" s="877" t="s">
        <v>534</v>
      </c>
      <c r="F20" s="836"/>
      <c r="G20" s="836"/>
      <c r="H20" s="837"/>
      <c r="I20" s="877" t="s">
        <v>172</v>
      </c>
      <c r="J20" s="836"/>
      <c r="K20" s="836"/>
      <c r="L20" s="837"/>
    </row>
  </sheetData>
  <mergeCells count="17">
    <mergeCell ref="A1:L1"/>
    <mergeCell ref="A2:L2"/>
    <mergeCell ref="A3:L3"/>
    <mergeCell ref="A4:L4"/>
    <mergeCell ref="A5:L5"/>
    <mergeCell ref="A7:D7"/>
    <mergeCell ref="E7:H7"/>
    <mergeCell ref="I7:L7"/>
    <mergeCell ref="A20:D20"/>
    <mergeCell ref="E20:H20"/>
    <mergeCell ref="I20:L20"/>
    <mergeCell ref="A8:B8"/>
    <mergeCell ref="C8:D8"/>
    <mergeCell ref="E8:F8"/>
    <mergeCell ref="G8:H8"/>
    <mergeCell ref="I8:J8"/>
    <mergeCell ref="K8:L8"/>
  </mergeCells>
  <pageMargins left="0.7" right="0.7" top="0.75" bottom="0.75" header="0.3" footer="0.3"/>
  <pageSetup paperSize="9" fitToWidth="0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4" workbookViewId="0">
      <selection activeCell="F11" sqref="F11"/>
    </sheetView>
  </sheetViews>
  <sheetFormatPr defaultRowHeight="15" x14ac:dyDescent="0.25"/>
  <cols>
    <col min="1" max="1" width="9.42578125" style="79" customWidth="1"/>
    <col min="2" max="2" width="8.7109375" style="79" customWidth="1"/>
    <col min="3" max="3" width="8.85546875" style="79" customWidth="1"/>
    <col min="4" max="4" width="8.28515625" style="79" customWidth="1"/>
    <col min="5" max="5" width="8" style="79" customWidth="1"/>
    <col min="6" max="6" width="8.85546875" style="79" customWidth="1"/>
    <col min="7" max="7" width="8.5703125" style="79" customWidth="1"/>
    <col min="8" max="9" width="9.140625" style="79" customWidth="1"/>
    <col min="10" max="10" width="8.28515625" style="79" customWidth="1"/>
    <col min="11" max="11" width="8.42578125" style="79" customWidth="1"/>
    <col min="12" max="12" width="9.855468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1351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899" t="s">
        <v>1352</v>
      </c>
      <c r="B7" s="900"/>
      <c r="C7" s="900"/>
      <c r="D7" s="901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" customHeight="1" x14ac:dyDescent="0.25">
      <c r="A8" s="531" t="s">
        <v>1353</v>
      </c>
      <c r="B8" s="532"/>
      <c r="C8" s="531" t="s">
        <v>1354</v>
      </c>
      <c r="D8" s="532"/>
      <c r="E8" s="531" t="s">
        <v>1353</v>
      </c>
      <c r="F8" s="532"/>
      <c r="G8" s="531" t="s">
        <v>1354</v>
      </c>
      <c r="H8" s="532"/>
      <c r="I8" s="531" t="s">
        <v>1353</v>
      </c>
      <c r="J8" s="532"/>
      <c r="K8" s="531" t="s">
        <v>1354</v>
      </c>
      <c r="L8" s="532"/>
    </row>
    <row r="9" spans="1:15" ht="15.75" x14ac:dyDescent="0.25">
      <c r="A9" s="190" t="s">
        <v>10</v>
      </c>
      <c r="B9" s="190" t="s">
        <v>11</v>
      </c>
      <c r="C9" s="190" t="s">
        <v>10</v>
      </c>
      <c r="D9" s="190" t="s">
        <v>11</v>
      </c>
      <c r="E9" s="190" t="s">
        <v>10</v>
      </c>
      <c r="F9" s="190" t="s">
        <v>11</v>
      </c>
      <c r="G9" s="190" t="s">
        <v>10</v>
      </c>
      <c r="H9" s="190" t="s">
        <v>11</v>
      </c>
      <c r="I9" s="190" t="s">
        <v>10</v>
      </c>
      <c r="J9" s="190" t="s">
        <v>11</v>
      </c>
      <c r="K9" s="190" t="s">
        <v>10</v>
      </c>
      <c r="L9" s="190" t="s">
        <v>11</v>
      </c>
    </row>
    <row r="10" spans="1:15" ht="15.75" x14ac:dyDescent="0.25">
      <c r="A10" s="289" t="s">
        <v>94</v>
      </c>
      <c r="B10" s="290">
        <v>0.22222222222222221</v>
      </c>
      <c r="C10" s="290">
        <v>0.26250000000000001</v>
      </c>
      <c r="D10" s="290">
        <v>0.2638888888888889</v>
      </c>
      <c r="E10" s="273" t="s">
        <v>94</v>
      </c>
      <c r="F10" s="274" t="s">
        <v>94</v>
      </c>
      <c r="G10" s="274" t="s">
        <v>94</v>
      </c>
      <c r="H10" s="274">
        <v>0.28194444444444444</v>
      </c>
      <c r="I10" s="273" t="s">
        <v>94</v>
      </c>
      <c r="J10" s="274">
        <v>0.25</v>
      </c>
      <c r="K10" s="274">
        <v>0.28611111111111115</v>
      </c>
      <c r="L10" s="274">
        <v>0.29583333333333334</v>
      </c>
    </row>
    <row r="11" spans="1:15" ht="15.75" x14ac:dyDescent="0.25">
      <c r="A11" s="290">
        <v>0.30416666666666664</v>
      </c>
      <c r="B11" s="290">
        <v>0.30555555555555552</v>
      </c>
      <c r="C11" s="290">
        <v>0.34583333333333338</v>
      </c>
      <c r="D11" s="290">
        <v>0.34722222222222227</v>
      </c>
      <c r="E11" s="274">
        <v>0.31805555555555554</v>
      </c>
      <c r="F11" s="274">
        <v>0.31944444444444448</v>
      </c>
      <c r="G11" s="274">
        <v>0.35555555555555557</v>
      </c>
      <c r="H11" s="274">
        <v>0.36527777777777781</v>
      </c>
      <c r="I11" s="274">
        <v>0.33194444444444443</v>
      </c>
      <c r="J11" s="290">
        <v>0.33333333333333331</v>
      </c>
      <c r="K11" s="274">
        <v>0.36944444444444446</v>
      </c>
      <c r="L11" s="274">
        <v>0.37916666666666665</v>
      </c>
    </row>
    <row r="12" spans="1:15" ht="15.75" x14ac:dyDescent="0.25">
      <c r="A12" s="290">
        <v>0.38750000000000001</v>
      </c>
      <c r="B12" s="290">
        <v>0.3888888888888889</v>
      </c>
      <c r="C12" s="290">
        <v>0.4291666666666667</v>
      </c>
      <c r="D12" s="290">
        <v>0.43055555555555558</v>
      </c>
      <c r="E12" s="274">
        <v>0.40138888888888885</v>
      </c>
      <c r="F12" s="274">
        <v>0.40277777777777773</v>
      </c>
      <c r="G12" s="274">
        <v>0.43888888888888888</v>
      </c>
      <c r="H12" s="274">
        <v>0.44861111111111113</v>
      </c>
      <c r="I12" s="274">
        <v>0.4152777777777778</v>
      </c>
      <c r="J12" s="274">
        <v>0.41666666666666669</v>
      </c>
      <c r="K12" s="274">
        <v>0.45277777777777778</v>
      </c>
      <c r="L12" s="274">
        <v>0.46249999999999997</v>
      </c>
    </row>
    <row r="13" spans="1:15" ht="15.75" x14ac:dyDescent="0.25">
      <c r="A13" s="290">
        <v>0.46736111111111112</v>
      </c>
      <c r="B13" s="290">
        <v>0.46875</v>
      </c>
      <c r="C13" s="290">
        <v>0.50902777777777775</v>
      </c>
      <c r="D13" s="290">
        <v>0.51041666666666663</v>
      </c>
      <c r="E13" s="274">
        <v>0.48472222222222222</v>
      </c>
      <c r="F13" s="274">
        <v>0.4861111111111111</v>
      </c>
      <c r="G13" s="274">
        <v>0.52222222222222225</v>
      </c>
      <c r="H13" s="274">
        <v>0.53194444444444444</v>
      </c>
      <c r="I13" s="274">
        <v>0.49861111111111112</v>
      </c>
      <c r="J13" s="274">
        <v>0.5</v>
      </c>
      <c r="K13" s="274">
        <v>0.53611111111111109</v>
      </c>
      <c r="L13" s="274">
        <v>0.54583333333333328</v>
      </c>
    </row>
    <row r="14" spans="1:15" ht="15.75" x14ac:dyDescent="0.25">
      <c r="A14" s="290">
        <v>0.55069444444444449</v>
      </c>
      <c r="B14" s="290">
        <v>0.55208333333333337</v>
      </c>
      <c r="C14" s="290">
        <v>0.59236111111111112</v>
      </c>
      <c r="D14" s="290">
        <v>0.59375</v>
      </c>
      <c r="E14" s="274">
        <v>0.56805555555555554</v>
      </c>
      <c r="F14" s="274">
        <v>0.56944444444444442</v>
      </c>
      <c r="G14" s="274">
        <v>0.60555555555555551</v>
      </c>
      <c r="H14" s="274">
        <v>0.61527777777777781</v>
      </c>
      <c r="I14" s="274">
        <v>0.58194444444444449</v>
      </c>
      <c r="J14" s="274">
        <v>0.58333333333333337</v>
      </c>
      <c r="K14" s="274">
        <v>0.61944444444444446</v>
      </c>
      <c r="L14" s="274">
        <v>0.62916666666666665</v>
      </c>
    </row>
    <row r="15" spans="1:15" ht="15.75" x14ac:dyDescent="0.25">
      <c r="A15" s="290">
        <v>0.63402777777777775</v>
      </c>
      <c r="B15" s="290">
        <v>0.63888888888888895</v>
      </c>
      <c r="C15" s="290">
        <v>0.6791666666666667</v>
      </c>
      <c r="D15" s="290">
        <v>0.68055555555555547</v>
      </c>
      <c r="E15" s="274">
        <v>0.65138888888888891</v>
      </c>
      <c r="F15" s="274">
        <v>0.65277777777777779</v>
      </c>
      <c r="G15" s="274">
        <v>0.68888888888888899</v>
      </c>
      <c r="H15" s="274">
        <v>0.69861111111111107</v>
      </c>
      <c r="I15" s="274">
        <v>0.66527777777777775</v>
      </c>
      <c r="J15" s="290" t="s">
        <v>1355</v>
      </c>
      <c r="K15" s="274">
        <v>0.70277777777777783</v>
      </c>
      <c r="L15" s="274">
        <v>0.71250000000000002</v>
      </c>
      <c r="O15" s="80"/>
    </row>
    <row r="16" spans="1:15" ht="15.75" x14ac:dyDescent="0.25">
      <c r="A16" s="290">
        <v>0.72083333333333333</v>
      </c>
      <c r="B16" s="290">
        <v>0.72222222222222221</v>
      </c>
      <c r="C16" s="290">
        <v>0.76250000000000007</v>
      </c>
      <c r="D16" s="290">
        <v>0.76388888888888884</v>
      </c>
      <c r="E16" s="274">
        <v>0.73472222222222217</v>
      </c>
      <c r="F16" s="274">
        <v>0.73611111111111116</v>
      </c>
      <c r="G16" s="274">
        <v>0.77222222222222225</v>
      </c>
      <c r="H16" s="274">
        <v>0.78194444444444444</v>
      </c>
      <c r="I16" s="274">
        <v>0.74861111111111101</v>
      </c>
      <c r="J16" s="274">
        <v>0.75</v>
      </c>
      <c r="K16" s="274">
        <v>0.78611111111111109</v>
      </c>
      <c r="L16" s="274">
        <v>0.79583333333333339</v>
      </c>
    </row>
    <row r="17" spans="1:12" ht="15.75" x14ac:dyDescent="0.25">
      <c r="A17" s="290">
        <v>0.8041666666666667</v>
      </c>
      <c r="B17" s="290">
        <v>0.80555555555555547</v>
      </c>
      <c r="C17" s="290">
        <v>0.84583333333333333</v>
      </c>
      <c r="D17" s="290">
        <v>0.84722222222222221</v>
      </c>
      <c r="E17" s="274">
        <v>0.81805555555555554</v>
      </c>
      <c r="F17" s="274">
        <v>0.81944444444444453</v>
      </c>
      <c r="G17" s="274">
        <v>0.85555555555555562</v>
      </c>
      <c r="H17" s="274">
        <v>0.8652777777777777</v>
      </c>
      <c r="I17" s="274">
        <v>0.83194444444444438</v>
      </c>
      <c r="J17" s="274">
        <v>0.83333333333333337</v>
      </c>
      <c r="K17" s="274">
        <v>0.86944444444444446</v>
      </c>
      <c r="L17" s="274"/>
    </row>
    <row r="18" spans="1:12" ht="15.75" x14ac:dyDescent="0.25">
      <c r="A18" s="290">
        <v>0.88750000000000007</v>
      </c>
      <c r="B18" s="290"/>
      <c r="C18" s="290"/>
      <c r="D18" s="290"/>
      <c r="E18" s="274">
        <v>0.90138888888888891</v>
      </c>
      <c r="F18" s="274"/>
      <c r="G18" s="274"/>
      <c r="H18" s="274"/>
      <c r="I18" s="274"/>
      <c r="J18" s="274"/>
      <c r="K18" s="274"/>
      <c r="L18" s="274"/>
    </row>
    <row r="19" spans="1:12" ht="15.75" x14ac:dyDescent="0.25">
      <c r="A19" s="274"/>
      <c r="B19" s="274"/>
      <c r="C19" s="274"/>
      <c r="D19" s="274"/>
      <c r="E19" s="274" t="s">
        <v>94</v>
      </c>
      <c r="F19" s="274" t="s">
        <v>94</v>
      </c>
      <c r="G19" s="274" t="s">
        <v>94</v>
      </c>
      <c r="H19" s="274" t="s">
        <v>94</v>
      </c>
      <c r="I19" s="274"/>
      <c r="J19" s="274"/>
      <c r="K19" s="274"/>
      <c r="L19" s="274"/>
    </row>
    <row r="20" spans="1:12" ht="15.75" x14ac:dyDescent="0.25">
      <c r="A20" s="896" t="s">
        <v>236</v>
      </c>
      <c r="B20" s="897"/>
      <c r="C20" s="897"/>
      <c r="D20" s="898"/>
      <c r="E20" s="896" t="s">
        <v>1356</v>
      </c>
      <c r="F20" s="897"/>
      <c r="G20" s="897"/>
      <c r="H20" s="898"/>
      <c r="I20" s="896" t="s">
        <v>1356</v>
      </c>
      <c r="J20" s="897"/>
      <c r="K20" s="897"/>
      <c r="L20" s="898"/>
    </row>
    <row r="21" spans="1:12" ht="15.75" x14ac:dyDescent="0.25">
      <c r="A21" s="874" t="s">
        <v>1338</v>
      </c>
      <c r="B21" s="875"/>
      <c r="C21" s="875"/>
      <c r="D21" s="876"/>
      <c r="E21" s="89"/>
      <c r="F21" s="89"/>
      <c r="G21" s="89"/>
      <c r="H21" s="89"/>
      <c r="I21" s="89"/>
      <c r="J21" s="89"/>
      <c r="K21" s="89"/>
      <c r="L21" s="89"/>
    </row>
    <row r="22" spans="1:12" ht="15.75" x14ac:dyDescent="0.25">
      <c r="A22" s="531" t="s">
        <v>1353</v>
      </c>
      <c r="B22" s="532"/>
      <c r="C22" s="531" t="s">
        <v>1354</v>
      </c>
      <c r="D22" s="532"/>
      <c r="E22" s="89"/>
      <c r="F22" s="89"/>
      <c r="G22" s="89"/>
      <c r="H22" s="89"/>
      <c r="I22" s="89"/>
      <c r="J22" s="89"/>
      <c r="K22" s="89"/>
      <c r="L22" s="89"/>
    </row>
    <row r="23" spans="1:12" ht="15.75" x14ac:dyDescent="0.25">
      <c r="A23" s="190" t="s">
        <v>10</v>
      </c>
      <c r="B23" s="190" t="s">
        <v>11</v>
      </c>
      <c r="C23" s="190" t="s">
        <v>10</v>
      </c>
      <c r="D23" s="190" t="s">
        <v>11</v>
      </c>
      <c r="E23" s="89"/>
      <c r="F23" s="89"/>
      <c r="G23" s="89"/>
      <c r="H23" s="89"/>
      <c r="I23" s="89"/>
      <c r="J23" s="89"/>
      <c r="K23" s="89"/>
      <c r="L23" s="89"/>
    </row>
    <row r="24" spans="1:12" ht="15" customHeight="1" x14ac:dyDescent="0.25">
      <c r="A24" s="274" t="s">
        <v>94</v>
      </c>
      <c r="B24" s="274">
        <v>0.2638888888888889</v>
      </c>
      <c r="C24" s="274">
        <v>0.30416666666666664</v>
      </c>
      <c r="D24" s="274">
        <v>0.30555555555555552</v>
      </c>
      <c r="E24" s="89"/>
      <c r="F24" s="89"/>
      <c r="G24" s="89"/>
      <c r="H24" s="89"/>
      <c r="I24" s="89"/>
      <c r="J24" s="89"/>
      <c r="K24" s="89"/>
      <c r="L24" s="89"/>
    </row>
    <row r="25" spans="1:12" ht="15.75" x14ac:dyDescent="0.25">
      <c r="A25" s="274">
        <v>0.34583333333333338</v>
      </c>
      <c r="B25" s="274">
        <v>0.34722222222222227</v>
      </c>
      <c r="C25" s="274">
        <v>0.38750000000000001</v>
      </c>
      <c r="D25" s="274">
        <v>0.3888888888888889</v>
      </c>
      <c r="E25" s="89"/>
      <c r="F25" s="89"/>
      <c r="G25" s="89"/>
      <c r="H25" s="89"/>
      <c r="I25" s="89"/>
      <c r="J25" s="89"/>
      <c r="K25" s="89"/>
      <c r="L25" s="89"/>
    </row>
    <row r="26" spans="1:12" ht="15.75" x14ac:dyDescent="0.25">
      <c r="A26" s="274">
        <v>0.4291666666666667</v>
      </c>
      <c r="B26" s="274">
        <v>0.43055555555555558</v>
      </c>
      <c r="C26" s="274">
        <v>0.47083333333333338</v>
      </c>
      <c r="D26" s="274">
        <v>0.47222222222222227</v>
      </c>
      <c r="E26" s="89"/>
      <c r="F26" s="89"/>
      <c r="G26" s="89"/>
      <c r="H26" s="89"/>
      <c r="I26" s="89"/>
      <c r="J26" s="89"/>
      <c r="K26" s="89"/>
      <c r="L26" s="89"/>
    </row>
    <row r="27" spans="1:12" ht="15.75" x14ac:dyDescent="0.25">
      <c r="A27" s="274">
        <v>0.51250000000000007</v>
      </c>
      <c r="B27" s="274">
        <v>0.51388888888888895</v>
      </c>
      <c r="C27" s="274">
        <v>0.5541666666666667</v>
      </c>
      <c r="D27" s="274">
        <v>0.55555555555555558</v>
      </c>
      <c r="E27" s="89"/>
      <c r="F27" s="89"/>
      <c r="G27" s="89"/>
      <c r="H27" s="89"/>
      <c r="I27" s="89"/>
      <c r="J27" s="89"/>
      <c r="K27" s="89"/>
      <c r="L27" s="89"/>
    </row>
    <row r="28" spans="1:12" ht="15.75" x14ac:dyDescent="0.25">
      <c r="A28" s="274">
        <v>0.59583333333333333</v>
      </c>
      <c r="B28" s="274">
        <v>0.59722222222222221</v>
      </c>
      <c r="C28" s="274">
        <v>0.63750000000000007</v>
      </c>
      <c r="D28" s="274">
        <v>0.63888888888888895</v>
      </c>
      <c r="E28" s="89"/>
      <c r="F28" s="89"/>
      <c r="G28" s="89"/>
      <c r="H28" s="89"/>
      <c r="I28" s="89"/>
      <c r="J28" s="89"/>
      <c r="K28" s="89"/>
      <c r="L28" s="89"/>
    </row>
    <row r="29" spans="1:12" ht="15.75" x14ac:dyDescent="0.25">
      <c r="A29" s="274">
        <v>0.6791666666666667</v>
      </c>
      <c r="B29" s="274">
        <v>0.68055555555555547</v>
      </c>
      <c r="C29" s="274">
        <v>0.72083333333333333</v>
      </c>
      <c r="D29" s="274">
        <v>0.72222222222222221</v>
      </c>
      <c r="E29" s="89"/>
      <c r="F29" s="89"/>
      <c r="G29" s="89"/>
      <c r="H29" s="89"/>
      <c r="I29" s="89"/>
      <c r="J29" s="89"/>
      <c r="K29" s="89"/>
      <c r="L29" s="89"/>
    </row>
    <row r="30" spans="1:12" ht="15.75" x14ac:dyDescent="0.25">
      <c r="A30" s="274">
        <v>0.76250000000000007</v>
      </c>
      <c r="B30" s="274">
        <v>0.76388888888888884</v>
      </c>
      <c r="C30" s="274">
        <v>0.8041666666666667</v>
      </c>
      <c r="D30" s="274">
        <v>0.80555555555555547</v>
      </c>
      <c r="E30" s="89"/>
      <c r="F30" s="89"/>
      <c r="G30" s="89"/>
      <c r="H30" s="89"/>
      <c r="I30" s="89"/>
      <c r="J30" s="89"/>
      <c r="K30" s="89"/>
      <c r="L30" s="89"/>
    </row>
    <row r="31" spans="1:12" ht="15.75" x14ac:dyDescent="0.25">
      <c r="A31" s="274">
        <v>0.84583333333333333</v>
      </c>
      <c r="B31" s="274">
        <v>0.84722222222222221</v>
      </c>
      <c r="C31" s="274">
        <v>0.88750000000000007</v>
      </c>
      <c r="D31" s="274">
        <v>0.88888888888888884</v>
      </c>
      <c r="E31" s="89"/>
      <c r="F31" s="89"/>
      <c r="G31" s="89"/>
      <c r="H31" s="89"/>
      <c r="I31" s="89"/>
      <c r="J31" s="89"/>
      <c r="K31" s="89"/>
      <c r="L31" s="89"/>
    </row>
    <row r="32" spans="1:12" ht="15.75" x14ac:dyDescent="0.25">
      <c r="A32" s="274">
        <v>0.9291666666666667</v>
      </c>
      <c r="B32" s="274" t="s">
        <v>94</v>
      </c>
      <c r="C32" s="274" t="s">
        <v>94</v>
      </c>
      <c r="D32" s="274" t="s">
        <v>94</v>
      </c>
      <c r="E32" s="89"/>
      <c r="F32" s="89"/>
      <c r="G32" s="89"/>
      <c r="H32" s="89"/>
      <c r="I32" s="89"/>
      <c r="J32" s="89"/>
      <c r="K32" s="89"/>
      <c r="L32" s="89"/>
    </row>
    <row r="33" spans="1:12" ht="15.75" x14ac:dyDescent="0.25">
      <c r="A33" s="274"/>
      <c r="B33" s="274"/>
      <c r="C33" s="274"/>
      <c r="D33" s="274"/>
      <c r="E33" s="89"/>
      <c r="F33" s="89"/>
      <c r="G33" s="89"/>
      <c r="H33" s="89"/>
      <c r="I33" s="89"/>
      <c r="J33" s="89"/>
      <c r="K33" s="89"/>
      <c r="L33" s="89"/>
    </row>
    <row r="34" spans="1:12" ht="15.75" x14ac:dyDescent="0.25">
      <c r="A34" s="896" t="s">
        <v>236</v>
      </c>
      <c r="B34" s="897"/>
      <c r="C34" s="897"/>
      <c r="D34" s="898"/>
      <c r="E34" s="89"/>
      <c r="F34" s="89"/>
      <c r="G34" s="89"/>
      <c r="H34" s="89"/>
      <c r="I34" s="89"/>
      <c r="J34" s="89"/>
      <c r="K34" s="89"/>
      <c r="L34" s="89"/>
    </row>
  </sheetData>
  <mergeCells count="21">
    <mergeCell ref="A1:L1"/>
    <mergeCell ref="A2:L2"/>
    <mergeCell ref="A3:L3"/>
    <mergeCell ref="A4:L4"/>
    <mergeCell ref="A5:L5"/>
    <mergeCell ref="A7:D7"/>
    <mergeCell ref="E7:H7"/>
    <mergeCell ref="I7:L7"/>
    <mergeCell ref="I20:L20"/>
    <mergeCell ref="A21:D21"/>
    <mergeCell ref="A8:B8"/>
    <mergeCell ref="C8:D8"/>
    <mergeCell ref="E8:F8"/>
    <mergeCell ref="G8:H8"/>
    <mergeCell ref="I8:J8"/>
    <mergeCell ref="K8:L8"/>
    <mergeCell ref="A34:D34"/>
    <mergeCell ref="A22:B22"/>
    <mergeCell ref="C22:D22"/>
    <mergeCell ref="A20:D20"/>
    <mergeCell ref="E20:H20"/>
  </mergeCells>
  <pageMargins left="0.7" right="0.7" top="0.75" bottom="0.75" header="0.3" footer="0.3"/>
  <pageSetup paperSize="9" fitToWidth="0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G11" sqref="G11"/>
    </sheetView>
  </sheetViews>
  <sheetFormatPr defaultRowHeight="15" x14ac:dyDescent="0.25"/>
  <cols>
    <col min="1" max="1" width="9.42578125" style="79" customWidth="1"/>
    <col min="2" max="2" width="8.7109375" style="79" customWidth="1"/>
    <col min="3" max="3" width="8.85546875" style="79" customWidth="1"/>
    <col min="4" max="4" width="8.28515625" style="79" customWidth="1"/>
    <col min="5" max="5" width="8" style="79" customWidth="1"/>
    <col min="6" max="6" width="8.85546875" style="79" customWidth="1"/>
    <col min="7" max="7" width="8.5703125" style="79" customWidth="1"/>
    <col min="8" max="9" width="9.140625" style="79" customWidth="1"/>
    <col min="10" max="10" width="8.28515625" style="79" customWidth="1"/>
    <col min="11" max="11" width="8.42578125" style="79" customWidth="1"/>
    <col min="12" max="12" width="9.855468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1351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x14ac:dyDescent="0.25">
      <c r="A7" s="902" t="s">
        <v>1357</v>
      </c>
      <c r="B7" s="903"/>
      <c r="C7" s="903"/>
      <c r="D7" s="904"/>
      <c r="E7" s="902" t="s">
        <v>51</v>
      </c>
      <c r="F7" s="903"/>
      <c r="G7" s="903"/>
      <c r="H7" s="904"/>
      <c r="I7" s="902" t="s">
        <v>96</v>
      </c>
      <c r="J7" s="903"/>
      <c r="K7" s="903"/>
      <c r="L7" s="904"/>
    </row>
    <row r="8" spans="1:15" ht="15" customHeight="1" x14ac:dyDescent="0.25">
      <c r="A8" s="531" t="s">
        <v>1353</v>
      </c>
      <c r="B8" s="532"/>
      <c r="C8" s="531" t="s">
        <v>1354</v>
      </c>
      <c r="D8" s="532"/>
      <c r="E8" s="531" t="s">
        <v>1353</v>
      </c>
      <c r="F8" s="532"/>
      <c r="G8" s="531" t="s">
        <v>1354</v>
      </c>
      <c r="H8" s="532"/>
      <c r="I8" s="531" t="s">
        <v>1353</v>
      </c>
      <c r="J8" s="532"/>
      <c r="K8" s="531" t="s">
        <v>1354</v>
      </c>
      <c r="L8" s="532"/>
    </row>
    <row r="9" spans="1:15" ht="15.75" x14ac:dyDescent="0.25">
      <c r="A9" s="273" t="s">
        <v>94</v>
      </c>
      <c r="B9" s="274">
        <v>0.25</v>
      </c>
      <c r="C9" s="274">
        <v>0.28333333333333333</v>
      </c>
      <c r="D9" s="274">
        <v>0.28472222222222221</v>
      </c>
      <c r="E9" s="273"/>
      <c r="F9" s="274">
        <v>0.27291666666666664</v>
      </c>
      <c r="G9" s="274">
        <v>0.30624999999999997</v>
      </c>
      <c r="H9" s="274">
        <v>0.30763888888888891</v>
      </c>
      <c r="I9" s="273"/>
      <c r="J9" s="274">
        <v>0.29583333333333334</v>
      </c>
      <c r="K9" s="274">
        <v>0.32916666666666666</v>
      </c>
      <c r="L9" s="274">
        <v>0.33055555555555555</v>
      </c>
    </row>
    <row r="10" spans="1:15" ht="15.75" x14ac:dyDescent="0.25">
      <c r="A10" s="274">
        <v>0.31805555555555554</v>
      </c>
      <c r="B10" s="274">
        <v>0.31944444444444448</v>
      </c>
      <c r="C10" s="274">
        <v>0.3527777777777778</v>
      </c>
      <c r="D10" s="274">
        <v>0.35416666666666669</v>
      </c>
      <c r="E10" s="274">
        <v>0.34097222222222223</v>
      </c>
      <c r="F10" s="275">
        <v>0.34236111111111112</v>
      </c>
      <c r="G10" s="274">
        <v>0.3756944444444445</v>
      </c>
      <c r="H10" s="274">
        <v>0.37708333333333338</v>
      </c>
      <c r="I10" s="274">
        <v>0.36388888888888887</v>
      </c>
      <c r="J10" s="274">
        <v>0.36527777777777781</v>
      </c>
      <c r="K10" s="274">
        <v>0.39861111111111108</v>
      </c>
      <c r="L10" s="274">
        <v>0.39999999999999997</v>
      </c>
    </row>
    <row r="11" spans="1:15" ht="15.75" x14ac:dyDescent="0.25">
      <c r="A11" s="274">
        <v>0.38750000000000001</v>
      </c>
      <c r="B11" s="274">
        <v>0.3888888888888889</v>
      </c>
      <c r="C11" s="274">
        <v>0.42222222222222222</v>
      </c>
      <c r="D11" s="274">
        <v>0.4236111111111111</v>
      </c>
      <c r="E11" s="274">
        <v>0.41041666666666665</v>
      </c>
      <c r="F11" s="274">
        <v>0.41180555555555554</v>
      </c>
      <c r="G11" s="274">
        <v>0.44513888888888892</v>
      </c>
      <c r="H11" s="274">
        <v>0.4465277777777778</v>
      </c>
      <c r="I11" s="276">
        <v>0.43333333333333335</v>
      </c>
      <c r="J11" s="274">
        <v>0.43472222222222223</v>
      </c>
      <c r="K11" s="274">
        <v>0.4680555555555555</v>
      </c>
      <c r="L11" s="274">
        <v>0.4694444444444445</v>
      </c>
    </row>
    <row r="12" spans="1:15" ht="15.75" x14ac:dyDescent="0.25">
      <c r="A12" s="274">
        <v>0.45694444444444443</v>
      </c>
      <c r="B12" s="274">
        <v>0.45833333333333331</v>
      </c>
      <c r="C12" s="274">
        <v>0.4916666666666667</v>
      </c>
      <c r="D12" s="274">
        <v>0.49305555555555558</v>
      </c>
      <c r="E12" s="274">
        <v>0.47986111111111113</v>
      </c>
      <c r="F12" s="274">
        <v>0.48125000000000001</v>
      </c>
      <c r="G12" s="274">
        <v>0.51458333333333328</v>
      </c>
      <c r="H12" s="274">
        <v>0.5854166666666667</v>
      </c>
      <c r="I12" s="274">
        <v>0.50277777777777777</v>
      </c>
      <c r="J12" s="274">
        <v>0.50416666666666665</v>
      </c>
      <c r="K12" s="274">
        <v>0.53749999999999998</v>
      </c>
      <c r="L12" s="274">
        <v>0.53888888888888886</v>
      </c>
    </row>
    <row r="13" spans="1:15" ht="15.75" x14ac:dyDescent="0.25">
      <c r="A13" s="274">
        <v>0.52638888888888891</v>
      </c>
      <c r="B13" s="274">
        <v>0.52777777777777779</v>
      </c>
      <c r="C13" s="274">
        <v>0.56111111111111112</v>
      </c>
      <c r="D13" s="274">
        <v>0.5625</v>
      </c>
      <c r="E13" s="274">
        <v>0.5493055555555556</v>
      </c>
      <c r="F13" s="274">
        <v>0.55069444444444449</v>
      </c>
      <c r="G13" s="274">
        <v>0.58402777777777781</v>
      </c>
      <c r="H13" s="274">
        <v>0.65486111111111112</v>
      </c>
      <c r="I13" s="274">
        <v>0.57222222222222219</v>
      </c>
      <c r="J13" s="274">
        <v>0.57361111111111118</v>
      </c>
      <c r="K13" s="274">
        <v>0.6069444444444444</v>
      </c>
      <c r="L13" s="274">
        <v>0.60833333333333328</v>
      </c>
    </row>
    <row r="14" spans="1:15" ht="15.75" x14ac:dyDescent="0.25">
      <c r="A14" s="274">
        <v>0.59583333333333333</v>
      </c>
      <c r="B14" s="274">
        <v>0.59722222222222221</v>
      </c>
      <c r="C14" s="274">
        <v>0.63055555555555554</v>
      </c>
      <c r="D14" s="274">
        <v>0.63194444444444442</v>
      </c>
      <c r="E14" s="274">
        <v>0.61875000000000002</v>
      </c>
      <c r="F14" s="274">
        <v>0.62013888888888891</v>
      </c>
      <c r="G14" s="274">
        <v>0.65347222222222223</v>
      </c>
      <c r="H14" s="274">
        <v>0.72430555555555554</v>
      </c>
      <c r="I14" s="274">
        <v>0.64166666666666672</v>
      </c>
      <c r="J14" s="274">
        <v>0.6430555555555556</v>
      </c>
      <c r="K14" s="274">
        <v>0.67638888888888893</v>
      </c>
      <c r="L14" s="274">
        <v>0.6777777777777777</v>
      </c>
    </row>
    <row r="15" spans="1:15" ht="15.75" x14ac:dyDescent="0.25">
      <c r="A15" s="274">
        <v>0.66527777777777775</v>
      </c>
      <c r="B15" s="274">
        <v>0.66666666666666663</v>
      </c>
      <c r="C15" s="274">
        <v>0.70000000000000007</v>
      </c>
      <c r="D15" s="274">
        <v>0.70138888888888884</v>
      </c>
      <c r="E15" s="274">
        <v>0.68819444444444444</v>
      </c>
      <c r="F15" s="274">
        <v>0.68958333333333333</v>
      </c>
      <c r="G15" s="274">
        <v>0.72291666666666676</v>
      </c>
      <c r="H15" s="274">
        <v>0.79375000000000007</v>
      </c>
      <c r="I15" s="274">
        <v>0.71111111111111114</v>
      </c>
      <c r="J15" s="274">
        <v>0.71250000000000002</v>
      </c>
      <c r="K15" s="274">
        <v>0.74583333333333324</v>
      </c>
      <c r="L15" s="274">
        <v>0.74722222222222223</v>
      </c>
      <c r="O15" s="80"/>
    </row>
    <row r="16" spans="1:15" ht="15.75" x14ac:dyDescent="0.25">
      <c r="A16" s="274">
        <v>0.73472222222222217</v>
      </c>
      <c r="B16" s="274">
        <v>0.73611111111111116</v>
      </c>
      <c r="C16" s="274">
        <v>0.76944444444444438</v>
      </c>
      <c r="D16" s="274">
        <v>0.77083333333333337</v>
      </c>
      <c r="E16" s="274">
        <v>0.75763888888888886</v>
      </c>
      <c r="F16" s="274">
        <v>0.7729166666666667</v>
      </c>
      <c r="G16" s="274">
        <v>0.79236111111111107</v>
      </c>
      <c r="H16" s="274"/>
      <c r="I16" s="274">
        <v>0.78055555555555556</v>
      </c>
      <c r="J16" s="274">
        <v>0.78194444444444444</v>
      </c>
      <c r="K16" s="274">
        <v>0.81527777777777777</v>
      </c>
      <c r="L16" s="274">
        <v>0.81666666666666676</v>
      </c>
    </row>
    <row r="17" spans="1:12" ht="15.75" x14ac:dyDescent="0.25">
      <c r="A17" s="274">
        <v>0.8041666666666667</v>
      </c>
      <c r="B17" s="274"/>
      <c r="C17" s="274"/>
      <c r="D17" s="274"/>
      <c r="E17" s="274">
        <v>0.82708333333333339</v>
      </c>
      <c r="F17" s="274"/>
      <c r="G17" s="274"/>
      <c r="H17" s="274"/>
      <c r="I17" s="274">
        <v>0.85</v>
      </c>
      <c r="J17" s="274"/>
      <c r="K17" s="274"/>
      <c r="L17" s="274"/>
    </row>
    <row r="18" spans="1:12" ht="15.75" x14ac:dyDescent="0.25">
      <c r="A18" s="842" t="s">
        <v>172</v>
      </c>
      <c r="B18" s="843"/>
      <c r="C18" s="843"/>
      <c r="D18" s="844"/>
      <c r="E18" s="842" t="s">
        <v>236</v>
      </c>
      <c r="F18" s="843"/>
      <c r="G18" s="843"/>
      <c r="H18" s="844"/>
      <c r="I18" s="842" t="s">
        <v>236</v>
      </c>
      <c r="J18" s="843"/>
      <c r="K18" s="843"/>
      <c r="L18" s="844"/>
    </row>
  </sheetData>
  <mergeCells count="17">
    <mergeCell ref="A1:L1"/>
    <mergeCell ref="A2:L2"/>
    <mergeCell ref="A3:L3"/>
    <mergeCell ref="A4:L4"/>
    <mergeCell ref="A5:L5"/>
    <mergeCell ref="A7:D7"/>
    <mergeCell ref="E7:H7"/>
    <mergeCell ref="I7:L7"/>
    <mergeCell ref="A18:D18"/>
    <mergeCell ref="E18:H18"/>
    <mergeCell ref="I18:L18"/>
    <mergeCell ref="A8:B8"/>
    <mergeCell ref="C8:D8"/>
    <mergeCell ref="E8:F8"/>
    <mergeCell ref="G8:H8"/>
    <mergeCell ref="I8:J8"/>
    <mergeCell ref="K8:L8"/>
  </mergeCells>
  <pageMargins left="0.7" right="0.7" top="0.75" bottom="0.75" header="0.3" footer="0.3"/>
  <pageSetup paperSize="9" fitToWidth="0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D38" sqref="D38"/>
    </sheetView>
  </sheetViews>
  <sheetFormatPr defaultRowHeight="15" x14ac:dyDescent="0.25"/>
  <cols>
    <col min="1" max="1" width="9.42578125" style="79" customWidth="1"/>
    <col min="2" max="2" width="8.7109375" style="79" customWidth="1"/>
    <col min="3" max="3" width="8.42578125" style="79" customWidth="1"/>
    <col min="4" max="4" width="7.85546875" style="79" customWidth="1"/>
    <col min="5" max="5" width="8" style="79" customWidth="1"/>
    <col min="6" max="6" width="8.85546875" style="79" customWidth="1"/>
    <col min="7" max="7" width="8.5703125" style="79" customWidth="1"/>
    <col min="8" max="9" width="9.140625" style="79" customWidth="1"/>
    <col min="10" max="10" width="8.28515625" style="79" customWidth="1"/>
    <col min="11" max="11" width="8.42578125" style="79" customWidth="1"/>
    <col min="12" max="12" width="9.85546875" style="79" customWidth="1"/>
    <col min="13" max="16384" width="9.140625" style="79"/>
  </cols>
  <sheetData>
    <row r="1" spans="1:12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2" ht="18.75" x14ac:dyDescent="0.3">
      <c r="A4" s="480" t="s">
        <v>1358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2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2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.75" x14ac:dyDescent="0.25">
      <c r="A7" s="856" t="s">
        <v>1332</v>
      </c>
      <c r="B7" s="856"/>
      <c r="C7" s="856"/>
      <c r="D7" s="856"/>
      <c r="E7" s="856" t="s">
        <v>1334</v>
      </c>
      <c r="F7" s="856"/>
      <c r="G7" s="856"/>
      <c r="H7" s="856"/>
      <c r="I7" s="874" t="s">
        <v>1338</v>
      </c>
      <c r="J7" s="875"/>
      <c r="K7" s="875"/>
      <c r="L7" s="876"/>
    </row>
    <row r="8" spans="1:12" ht="15" customHeight="1" x14ac:dyDescent="0.25">
      <c r="A8" s="531" t="s">
        <v>1359</v>
      </c>
      <c r="B8" s="905"/>
      <c r="C8" s="531" t="s">
        <v>1360</v>
      </c>
      <c r="D8" s="905"/>
      <c r="E8" s="531" t="s">
        <v>1359</v>
      </c>
      <c r="F8" s="905"/>
      <c r="G8" s="531" t="s">
        <v>1360</v>
      </c>
      <c r="H8" s="905"/>
      <c r="I8" s="531" t="s">
        <v>1359</v>
      </c>
      <c r="J8" s="905"/>
      <c r="K8" s="531" t="s">
        <v>1360</v>
      </c>
      <c r="L8" s="905"/>
    </row>
    <row r="9" spans="1:12" ht="16.5" customHeight="1" x14ac:dyDescent="0.25">
      <c r="A9" s="277" t="s">
        <v>10</v>
      </c>
      <c r="B9" s="277" t="s">
        <v>11</v>
      </c>
      <c r="C9" s="277" t="s">
        <v>10</v>
      </c>
      <c r="D9" s="278" t="s">
        <v>11</v>
      </c>
      <c r="E9" s="279" t="s">
        <v>10</v>
      </c>
      <c r="F9" s="280" t="s">
        <v>11</v>
      </c>
      <c r="G9" s="279" t="s">
        <v>10</v>
      </c>
      <c r="H9" s="279" t="s">
        <v>11</v>
      </c>
      <c r="I9" s="281" t="s">
        <v>10</v>
      </c>
      <c r="J9" s="281" t="s">
        <v>11</v>
      </c>
      <c r="K9" s="281" t="s">
        <v>10</v>
      </c>
      <c r="L9" s="281" t="s">
        <v>11</v>
      </c>
    </row>
    <row r="10" spans="1:12" ht="15.75" x14ac:dyDescent="0.25">
      <c r="A10" s="282"/>
      <c r="B10" s="283">
        <v>0.22222222222222221</v>
      </c>
      <c r="C10" s="283">
        <v>0.25555555555555559</v>
      </c>
      <c r="D10" s="283">
        <v>0.25694444444444448</v>
      </c>
      <c r="E10" s="284"/>
      <c r="F10" s="285">
        <v>0.23611111111111113</v>
      </c>
      <c r="G10" s="284">
        <v>0.26944444444444443</v>
      </c>
      <c r="H10" s="284">
        <v>0.27083333333333331</v>
      </c>
      <c r="I10" s="281"/>
      <c r="J10" s="202">
        <v>0.3125</v>
      </c>
      <c r="K10" s="202">
        <v>0.34583333333333338</v>
      </c>
      <c r="L10" s="202">
        <v>0.34722222222222227</v>
      </c>
    </row>
    <row r="11" spans="1:12" ht="15.75" x14ac:dyDescent="0.25">
      <c r="A11" s="283">
        <v>0.2902777777777778</v>
      </c>
      <c r="B11" s="283">
        <v>0.29166666666666669</v>
      </c>
      <c r="C11" s="283">
        <v>0.31666666666666665</v>
      </c>
      <c r="D11" s="283">
        <v>0.3263888888888889</v>
      </c>
      <c r="E11" s="284">
        <v>0.30416666666666664</v>
      </c>
      <c r="F11" s="285">
        <v>0.30555555555555552</v>
      </c>
      <c r="G11" s="284">
        <v>0.33888888888888885</v>
      </c>
      <c r="H11" s="284">
        <v>0.34027777777777773</v>
      </c>
      <c r="I11" s="202">
        <v>0.38055555555555554</v>
      </c>
      <c r="J11" s="202">
        <v>0.38194444444444442</v>
      </c>
      <c r="K11" s="202">
        <v>0.4152777777777778</v>
      </c>
      <c r="L11" s="202">
        <v>0.41666666666666669</v>
      </c>
    </row>
    <row r="12" spans="1:12" ht="15.75" x14ac:dyDescent="0.25">
      <c r="A12" s="283">
        <v>0.35972222222222222</v>
      </c>
      <c r="B12" s="283">
        <v>0.3611111111111111</v>
      </c>
      <c r="C12" s="283">
        <v>0.39444444444444443</v>
      </c>
      <c r="D12" s="283">
        <v>0.39583333333333331</v>
      </c>
      <c r="E12" s="284">
        <v>0.37361111111111112</v>
      </c>
      <c r="F12" s="285">
        <v>0.375</v>
      </c>
      <c r="G12" s="284">
        <v>0.40833333333333338</v>
      </c>
      <c r="H12" s="284">
        <v>0.40972222222222227</v>
      </c>
      <c r="I12" s="202">
        <v>0.45</v>
      </c>
      <c r="J12" s="202">
        <v>0.4513888888888889</v>
      </c>
      <c r="K12" s="202">
        <v>0.48472222222222222</v>
      </c>
      <c r="L12" s="202">
        <v>0.4861111111111111</v>
      </c>
    </row>
    <row r="13" spans="1:12" ht="15.75" x14ac:dyDescent="0.25">
      <c r="A13" s="283">
        <v>0.4291666666666667</v>
      </c>
      <c r="B13" s="283">
        <v>0.43055555555555558</v>
      </c>
      <c r="C13" s="283">
        <v>0.46388888888888885</v>
      </c>
      <c r="D13" s="283">
        <v>0.46527777777777773</v>
      </c>
      <c r="E13" s="284">
        <v>0.44305555555555554</v>
      </c>
      <c r="F13" s="285">
        <v>0.44444444444444442</v>
      </c>
      <c r="G13" s="284">
        <v>0.4777777777777778</v>
      </c>
      <c r="H13" s="284">
        <v>0.47916666666666669</v>
      </c>
      <c r="I13" s="202">
        <v>0.51944444444444449</v>
      </c>
      <c r="J13" s="202">
        <v>0.52083333333333337</v>
      </c>
      <c r="K13" s="202">
        <v>0.5541666666666667</v>
      </c>
      <c r="L13" s="202">
        <v>0.55555555555555558</v>
      </c>
    </row>
    <row r="14" spans="1:12" ht="15.75" x14ac:dyDescent="0.25">
      <c r="A14" s="283">
        <v>0.49861111111111112</v>
      </c>
      <c r="B14" s="283">
        <v>0.5</v>
      </c>
      <c r="C14" s="283">
        <v>0.53333333333333333</v>
      </c>
      <c r="D14" s="283">
        <v>0.53472222222222221</v>
      </c>
      <c r="E14" s="284">
        <v>0.51250000000000007</v>
      </c>
      <c r="F14" s="285">
        <v>0.51388888888888895</v>
      </c>
      <c r="G14" s="284">
        <v>0.54722222222222217</v>
      </c>
      <c r="H14" s="284">
        <v>0.54861111111111105</v>
      </c>
      <c r="I14" s="202">
        <v>0.58888888888888891</v>
      </c>
      <c r="J14" s="202">
        <v>0.59027777777777779</v>
      </c>
      <c r="K14" s="202">
        <v>0.62361111111111112</v>
      </c>
      <c r="L14" s="202">
        <v>0.625</v>
      </c>
    </row>
    <row r="15" spans="1:12" ht="15.75" x14ac:dyDescent="0.25">
      <c r="A15" s="283">
        <v>0.56805555555555554</v>
      </c>
      <c r="B15" s="283">
        <v>0.56944444444444442</v>
      </c>
      <c r="C15" s="283">
        <v>0.56111111111111112</v>
      </c>
      <c r="D15" s="283">
        <v>0.60416666666666663</v>
      </c>
      <c r="E15" s="284">
        <v>0.58194444444444449</v>
      </c>
      <c r="F15" s="285">
        <v>0.58333333333333337</v>
      </c>
      <c r="G15" s="284">
        <v>0.6166666666666667</v>
      </c>
      <c r="H15" s="284">
        <v>0.61805555555555558</v>
      </c>
      <c r="I15" s="202">
        <v>0.65833333333333333</v>
      </c>
      <c r="J15" s="202">
        <v>0.65972222222222221</v>
      </c>
      <c r="K15" s="202">
        <v>0.69305555555555554</v>
      </c>
      <c r="L15" s="202">
        <v>0.69444444444444453</v>
      </c>
    </row>
    <row r="16" spans="1:12" ht="15.75" x14ac:dyDescent="0.25">
      <c r="A16" s="283">
        <v>0.63750000000000007</v>
      </c>
      <c r="B16" s="283">
        <v>0.63888888888888895</v>
      </c>
      <c r="C16" s="283">
        <v>0.67222222222222217</v>
      </c>
      <c r="D16" s="283">
        <v>0.67361111111111116</v>
      </c>
      <c r="E16" s="284">
        <v>0.65138888888888891</v>
      </c>
      <c r="F16" s="285">
        <v>0.65277777777777779</v>
      </c>
      <c r="G16" s="284">
        <v>0.68611111111111101</v>
      </c>
      <c r="H16" s="284">
        <v>0.6875</v>
      </c>
      <c r="I16" s="202">
        <v>0.72777777777777775</v>
      </c>
      <c r="J16" s="202">
        <v>0.72916666666666663</v>
      </c>
      <c r="K16" s="202">
        <v>0.76250000000000007</v>
      </c>
      <c r="L16" s="202">
        <v>0.76388888888888884</v>
      </c>
    </row>
    <row r="17" spans="1:12" ht="15.75" x14ac:dyDescent="0.25">
      <c r="A17" s="283">
        <v>0.70694444444444438</v>
      </c>
      <c r="B17" s="283">
        <v>0.70833333333333337</v>
      </c>
      <c r="C17" s="283">
        <v>0.7416666666666667</v>
      </c>
      <c r="D17" s="283">
        <v>0.74305555555555547</v>
      </c>
      <c r="E17" s="284">
        <v>0.72083333333333333</v>
      </c>
      <c r="F17" s="285">
        <v>0.72222222222222221</v>
      </c>
      <c r="G17" s="284">
        <v>0.75555555555555554</v>
      </c>
      <c r="H17" s="284">
        <v>0.75694444444444453</v>
      </c>
      <c r="I17" s="202">
        <v>0.79722222222222217</v>
      </c>
      <c r="J17" s="202">
        <v>0.79861111111111116</v>
      </c>
      <c r="K17" s="202">
        <v>0.83194444444444438</v>
      </c>
      <c r="L17" s="202">
        <v>0.83333333333333337</v>
      </c>
    </row>
    <row r="18" spans="1:12" ht="15.75" x14ac:dyDescent="0.25">
      <c r="A18" s="283">
        <v>0.77638888888888891</v>
      </c>
      <c r="B18" s="283">
        <v>0.77777777777777779</v>
      </c>
      <c r="C18" s="283">
        <v>0.81111111111111101</v>
      </c>
      <c r="D18" s="283">
        <v>0.8125</v>
      </c>
      <c r="E18" s="284">
        <v>0.79027777777777775</v>
      </c>
      <c r="F18" s="285">
        <v>0.79166666666666663</v>
      </c>
      <c r="G18" s="284">
        <v>0.82500000000000007</v>
      </c>
      <c r="H18" s="284">
        <v>0.82638888888888884</v>
      </c>
      <c r="I18" s="202">
        <v>0.8666666666666667</v>
      </c>
      <c r="J18" s="202">
        <v>0.86805555555555547</v>
      </c>
      <c r="K18" s="202">
        <v>0.90138888888888891</v>
      </c>
      <c r="L18" s="202">
        <v>0.90277777777777779</v>
      </c>
    </row>
    <row r="19" spans="1:12" ht="15.75" x14ac:dyDescent="0.25">
      <c r="A19" s="283">
        <v>0.84583333333333333</v>
      </c>
      <c r="B19" s="283"/>
      <c r="C19" s="283"/>
      <c r="D19" s="283"/>
      <c r="E19" s="284">
        <v>0.85972222222222217</v>
      </c>
      <c r="F19" s="285"/>
      <c r="G19" s="284"/>
      <c r="H19" s="284"/>
      <c r="I19" s="202">
        <v>0.93611111111111101</v>
      </c>
      <c r="J19" s="202"/>
      <c r="K19" s="202"/>
      <c r="L19" s="202"/>
    </row>
    <row r="20" spans="1:12" ht="15.75" x14ac:dyDescent="0.25">
      <c r="A20" s="893" t="s">
        <v>1361</v>
      </c>
      <c r="B20" s="906"/>
      <c r="C20" s="906"/>
      <c r="D20" s="906"/>
      <c r="E20" s="842" t="s">
        <v>1361</v>
      </c>
      <c r="F20" s="906"/>
      <c r="G20" s="906"/>
      <c r="H20" s="907"/>
      <c r="I20" s="877" t="s">
        <v>1361</v>
      </c>
      <c r="J20" s="836"/>
      <c r="K20" s="836"/>
      <c r="L20" s="837"/>
    </row>
    <row r="21" spans="1:12" ht="15.75" x14ac:dyDescent="0.25">
      <c r="A21" s="856" t="s">
        <v>1339</v>
      </c>
      <c r="B21" s="856"/>
      <c r="C21" s="856"/>
      <c r="D21" s="856"/>
      <c r="E21" s="888" t="s">
        <v>32</v>
      </c>
      <c r="F21" s="889"/>
      <c r="G21" s="889"/>
      <c r="H21" s="890"/>
      <c r="I21" s="286"/>
      <c r="J21" s="286"/>
      <c r="K21" s="286"/>
      <c r="L21" s="286"/>
    </row>
    <row r="22" spans="1:12" ht="15.75" x14ac:dyDescent="0.25">
      <c r="A22" s="531" t="s">
        <v>1359</v>
      </c>
      <c r="B22" s="905"/>
      <c r="C22" s="531" t="s">
        <v>1360</v>
      </c>
      <c r="D22" s="905"/>
      <c r="E22" s="531" t="s">
        <v>1359</v>
      </c>
      <c r="F22" s="905"/>
      <c r="G22" s="531" t="s">
        <v>1360</v>
      </c>
      <c r="H22" s="905"/>
      <c r="I22" s="286"/>
      <c r="J22" s="286"/>
      <c r="K22" s="286"/>
      <c r="L22" s="286"/>
    </row>
    <row r="23" spans="1:12" ht="15.75" x14ac:dyDescent="0.25">
      <c r="A23" s="279" t="s">
        <v>10</v>
      </c>
      <c r="B23" s="279" t="s">
        <v>11</v>
      </c>
      <c r="C23" s="279" t="s">
        <v>10</v>
      </c>
      <c r="D23" s="279" t="s">
        <v>11</v>
      </c>
      <c r="E23" s="279" t="s">
        <v>10</v>
      </c>
      <c r="F23" s="279" t="s">
        <v>11</v>
      </c>
      <c r="G23" s="279" t="s">
        <v>10</v>
      </c>
      <c r="H23" s="279" t="s">
        <v>11</v>
      </c>
      <c r="I23" s="286"/>
      <c r="J23" s="286"/>
      <c r="K23" s="286"/>
      <c r="L23" s="286"/>
    </row>
    <row r="24" spans="1:12" ht="15.75" x14ac:dyDescent="0.25">
      <c r="A24" s="287"/>
      <c r="B24" s="284">
        <v>0.25</v>
      </c>
      <c r="C24" s="284">
        <v>0.28333333333333333</v>
      </c>
      <c r="D24" s="284">
        <v>0.28472222222222221</v>
      </c>
      <c r="E24" s="282"/>
      <c r="F24" s="283">
        <v>0.25694444444444448</v>
      </c>
      <c r="G24" s="283">
        <v>0.2902777777777778</v>
      </c>
      <c r="H24" s="283">
        <v>0.29166666666666669</v>
      </c>
      <c r="I24" s="286"/>
      <c r="J24" s="286"/>
      <c r="K24" s="286"/>
      <c r="L24" s="286"/>
    </row>
    <row r="25" spans="1:12" ht="15" customHeight="1" x14ac:dyDescent="0.25">
      <c r="A25" s="284">
        <v>0.31805555555555554</v>
      </c>
      <c r="B25" s="284">
        <v>0.31944444444444448</v>
      </c>
      <c r="C25" s="284">
        <v>0.3527777777777778</v>
      </c>
      <c r="D25" s="284">
        <v>0.35416666666666669</v>
      </c>
      <c r="E25" s="283">
        <v>0.32500000000000001</v>
      </c>
      <c r="F25" s="283">
        <v>0.3263888888888889</v>
      </c>
      <c r="G25" s="283">
        <v>0.35972222222222222</v>
      </c>
      <c r="H25" s="283">
        <v>0.3611111111111111</v>
      </c>
      <c r="I25" s="286"/>
      <c r="J25" s="286"/>
      <c r="K25" s="286"/>
      <c r="L25" s="286"/>
    </row>
    <row r="26" spans="1:12" ht="15.75" x14ac:dyDescent="0.25">
      <c r="A26" s="284">
        <v>0.38750000000000001</v>
      </c>
      <c r="B26" s="284">
        <v>0.3888888888888889</v>
      </c>
      <c r="C26" s="284">
        <v>0.42222222222222222</v>
      </c>
      <c r="D26" s="284">
        <v>0.4236111111111111</v>
      </c>
      <c r="E26" s="283">
        <v>0.39444444444444443</v>
      </c>
      <c r="F26" s="283">
        <v>0.39583333333333331</v>
      </c>
      <c r="G26" s="283">
        <v>0.4291666666666667</v>
      </c>
      <c r="H26" s="283">
        <v>0.43055555555555558</v>
      </c>
      <c r="I26" s="286"/>
      <c r="J26" s="286"/>
      <c r="K26" s="286"/>
      <c r="L26" s="286"/>
    </row>
    <row r="27" spans="1:12" ht="15.75" x14ac:dyDescent="0.25">
      <c r="A27" s="284">
        <v>0.45694444444444443</v>
      </c>
      <c r="B27" s="284">
        <v>0.45833333333333331</v>
      </c>
      <c r="C27" s="284">
        <v>0.4916666666666667</v>
      </c>
      <c r="D27" s="284">
        <v>0.49305555555555558</v>
      </c>
      <c r="E27" s="283">
        <v>0.46388888888888885</v>
      </c>
      <c r="F27" s="283">
        <v>0.46527777777777773</v>
      </c>
      <c r="G27" s="283">
        <v>0.49861111111111112</v>
      </c>
      <c r="H27" s="283">
        <v>0.5</v>
      </c>
      <c r="I27" s="286"/>
      <c r="J27" s="286"/>
      <c r="K27" s="286"/>
      <c r="L27" s="286"/>
    </row>
    <row r="28" spans="1:12" ht="15.75" x14ac:dyDescent="0.25">
      <c r="A28" s="284">
        <v>0.52638888888888891</v>
      </c>
      <c r="B28" s="284">
        <v>0.52777777777777779</v>
      </c>
      <c r="C28" s="284">
        <v>0.56111111111111112</v>
      </c>
      <c r="D28" s="284">
        <v>0.5625</v>
      </c>
      <c r="E28" s="283">
        <v>0.53333333333333333</v>
      </c>
      <c r="F28" s="283">
        <v>0.53472222222222221</v>
      </c>
      <c r="G28" s="283">
        <v>0.56805555555555554</v>
      </c>
      <c r="H28" s="283">
        <v>0.56944444444444442</v>
      </c>
      <c r="I28" s="286"/>
      <c r="J28" s="286"/>
      <c r="K28" s="286"/>
      <c r="L28" s="286"/>
    </row>
    <row r="29" spans="1:12" ht="15.75" x14ac:dyDescent="0.25">
      <c r="A29" s="284">
        <v>0.59583333333333333</v>
      </c>
      <c r="B29" s="284">
        <v>0.59722222222222221</v>
      </c>
      <c r="C29" s="284">
        <v>0.63055555555555554</v>
      </c>
      <c r="D29" s="284">
        <v>0.63194444444444442</v>
      </c>
      <c r="E29" s="283">
        <v>0.60277777777777775</v>
      </c>
      <c r="F29" s="283">
        <v>0.60416666666666663</v>
      </c>
      <c r="G29" s="283">
        <v>0.63750000000000007</v>
      </c>
      <c r="H29" s="283">
        <v>0.63888888888888895</v>
      </c>
      <c r="I29" s="286"/>
      <c r="J29" s="286"/>
      <c r="K29" s="286"/>
      <c r="L29" s="286"/>
    </row>
    <row r="30" spans="1:12" ht="15.75" x14ac:dyDescent="0.25">
      <c r="A30" s="284">
        <v>0.66527777777777775</v>
      </c>
      <c r="B30" s="284">
        <v>0.66666666666666663</v>
      </c>
      <c r="C30" s="284">
        <v>0.70000000000000007</v>
      </c>
      <c r="D30" s="284">
        <v>0.70138888888888884</v>
      </c>
      <c r="E30" s="283">
        <v>0.67222222222222217</v>
      </c>
      <c r="F30" s="283">
        <v>0.67361111111111116</v>
      </c>
      <c r="G30" s="283">
        <v>0.70694444444444438</v>
      </c>
      <c r="H30" s="283">
        <v>0.70833333333333337</v>
      </c>
      <c r="I30" s="286"/>
      <c r="J30" s="286"/>
      <c r="K30" s="286"/>
      <c r="L30" s="286"/>
    </row>
    <row r="31" spans="1:12" ht="15.75" x14ac:dyDescent="0.25">
      <c r="A31" s="284">
        <v>0.73472222222222217</v>
      </c>
      <c r="B31" s="284">
        <v>0.73611111111111116</v>
      </c>
      <c r="C31" s="284">
        <v>0.76944444444444438</v>
      </c>
      <c r="D31" s="284">
        <v>0.77083333333333337</v>
      </c>
      <c r="E31" s="283">
        <v>0.7416666666666667</v>
      </c>
      <c r="F31" s="283">
        <v>0.74305555555555547</v>
      </c>
      <c r="G31" s="283">
        <v>0.77638888888888891</v>
      </c>
      <c r="H31" s="283">
        <v>0.77777777777777779</v>
      </c>
      <c r="I31" s="286"/>
      <c r="J31" s="286"/>
      <c r="K31" s="286"/>
      <c r="L31" s="286"/>
    </row>
    <row r="32" spans="1:12" ht="15.75" x14ac:dyDescent="0.25">
      <c r="A32" s="284">
        <v>0.8041666666666667</v>
      </c>
      <c r="B32" s="284">
        <v>0.80555555555555547</v>
      </c>
      <c r="C32" s="284">
        <v>0.83888888888888891</v>
      </c>
      <c r="D32" s="284">
        <v>0.84027777777777779</v>
      </c>
      <c r="E32" s="283">
        <v>0.81111111111111101</v>
      </c>
      <c r="F32" s="283">
        <v>0.8125</v>
      </c>
      <c r="G32" s="283">
        <v>0.84583333333333333</v>
      </c>
      <c r="H32" s="283">
        <v>0.84722222222222221</v>
      </c>
      <c r="I32" s="286"/>
      <c r="J32" s="286"/>
      <c r="K32" s="286"/>
      <c r="L32" s="286"/>
    </row>
    <row r="33" spans="1:12" ht="15.75" x14ac:dyDescent="0.25">
      <c r="A33" s="284">
        <v>0.87361111111111101</v>
      </c>
      <c r="B33" s="284"/>
      <c r="C33" s="284"/>
      <c r="D33" s="287"/>
      <c r="E33" s="283"/>
      <c r="F33" s="283"/>
      <c r="G33" s="283"/>
      <c r="H33" s="282"/>
      <c r="I33" s="286"/>
      <c r="J33" s="286"/>
      <c r="K33" s="286"/>
      <c r="L33" s="286"/>
    </row>
    <row r="34" spans="1:12" ht="15.75" x14ac:dyDescent="0.25">
      <c r="A34" s="525" t="s">
        <v>173</v>
      </c>
      <c r="B34" s="526"/>
      <c r="C34" s="526"/>
      <c r="D34" s="527"/>
      <c r="E34" s="893" t="s">
        <v>173</v>
      </c>
      <c r="F34" s="894"/>
      <c r="G34" s="894"/>
      <c r="H34" s="895"/>
      <c r="I34" s="286"/>
      <c r="J34" s="286"/>
      <c r="K34" s="286"/>
      <c r="L34" s="286"/>
    </row>
    <row r="35" spans="1:12" ht="15.75" x14ac:dyDescent="0.25">
      <c r="A35" s="888" t="s">
        <v>1588</v>
      </c>
      <c r="B35" s="889"/>
      <c r="C35" s="889"/>
      <c r="D35" s="890"/>
      <c r="E35" s="888" t="s">
        <v>1362</v>
      </c>
      <c r="F35" s="889"/>
      <c r="G35" s="889"/>
      <c r="H35" s="890"/>
      <c r="I35" s="888" t="s">
        <v>1363</v>
      </c>
      <c r="J35" s="889"/>
      <c r="K35" s="889"/>
      <c r="L35" s="890"/>
    </row>
    <row r="36" spans="1:12" ht="15.75" x14ac:dyDescent="0.25">
      <c r="A36" s="531" t="s">
        <v>1359</v>
      </c>
      <c r="B36" s="905"/>
      <c r="C36" s="531" t="s">
        <v>1360</v>
      </c>
      <c r="D36" s="905"/>
      <c r="E36" s="531" t="s">
        <v>1359</v>
      </c>
      <c r="F36" s="905"/>
      <c r="G36" s="531" t="s">
        <v>1360</v>
      </c>
      <c r="H36" s="905"/>
      <c r="I36" s="531" t="s">
        <v>1359</v>
      </c>
      <c r="J36" s="905"/>
      <c r="K36" s="531" t="s">
        <v>1360</v>
      </c>
      <c r="L36" s="905"/>
    </row>
    <row r="37" spans="1:12" ht="15.75" x14ac:dyDescent="0.25">
      <c r="A37" s="279" t="s">
        <v>10</v>
      </c>
      <c r="B37" s="279" t="s">
        <v>11</v>
      </c>
      <c r="C37" s="279" t="s">
        <v>10</v>
      </c>
      <c r="D37" s="279" t="s">
        <v>11</v>
      </c>
      <c r="E37" s="279" t="s">
        <v>10</v>
      </c>
      <c r="F37" s="279" t="s">
        <v>11</v>
      </c>
      <c r="G37" s="279" t="s">
        <v>10</v>
      </c>
      <c r="H37" s="279" t="s">
        <v>11</v>
      </c>
      <c r="I37" s="279" t="s">
        <v>10</v>
      </c>
      <c r="J37" s="279" t="s">
        <v>11</v>
      </c>
      <c r="K37" s="279" t="s">
        <v>10</v>
      </c>
      <c r="L37" s="279" t="s">
        <v>11</v>
      </c>
    </row>
    <row r="38" spans="1:12" ht="15.75" x14ac:dyDescent="0.25">
      <c r="A38" s="287"/>
      <c r="B38" s="284">
        <v>0.27083333333333331</v>
      </c>
      <c r="C38" s="284">
        <v>0.30416666666666664</v>
      </c>
      <c r="D38" s="285">
        <v>0.30555555555555552</v>
      </c>
      <c r="E38" s="61"/>
      <c r="F38" s="205">
        <v>0.27777777777777779</v>
      </c>
      <c r="G38" s="205">
        <v>0.31111111111111112</v>
      </c>
      <c r="H38" s="205">
        <v>0.3125</v>
      </c>
      <c r="I38" s="61"/>
      <c r="J38" s="205">
        <v>0.28472222222222221</v>
      </c>
      <c r="K38" s="205">
        <v>0.31805555555555554</v>
      </c>
      <c r="L38" s="205">
        <v>0.31944444444444448</v>
      </c>
    </row>
    <row r="39" spans="1:12" ht="15.75" x14ac:dyDescent="0.25">
      <c r="A39" s="284">
        <v>0.33888888888888885</v>
      </c>
      <c r="B39" s="284">
        <v>0.34027777777777773</v>
      </c>
      <c r="C39" s="284">
        <v>0.37361111111111112</v>
      </c>
      <c r="D39" s="285">
        <v>0.375</v>
      </c>
      <c r="E39" s="205">
        <v>0.34583333333333338</v>
      </c>
      <c r="F39" s="205">
        <v>0.34722222222222227</v>
      </c>
      <c r="G39" s="205">
        <v>0.38055555555555554</v>
      </c>
      <c r="H39" s="205">
        <v>0.38194444444444442</v>
      </c>
      <c r="I39" s="205">
        <v>0.3527777777777778</v>
      </c>
      <c r="J39" s="205">
        <v>0.35416666666666669</v>
      </c>
      <c r="K39" s="205">
        <v>0.38750000000000001</v>
      </c>
      <c r="L39" s="205">
        <v>0.3888888888888889</v>
      </c>
    </row>
    <row r="40" spans="1:12" ht="15.75" x14ac:dyDescent="0.25">
      <c r="A40" s="284">
        <v>0.40833333333333338</v>
      </c>
      <c r="B40" s="284">
        <v>0.40972222222222227</v>
      </c>
      <c r="C40" s="284">
        <v>0.44305555555555554</v>
      </c>
      <c r="D40" s="285">
        <v>0.44444444444444442</v>
      </c>
      <c r="E40" s="205">
        <v>0.4152777777777778</v>
      </c>
      <c r="F40" s="205">
        <v>0.41666666666666669</v>
      </c>
      <c r="G40" s="205">
        <v>0.45</v>
      </c>
      <c r="H40" s="205">
        <v>0.4513888888888889</v>
      </c>
      <c r="I40" s="205">
        <v>0.42222222222222222</v>
      </c>
      <c r="J40" s="205">
        <v>0.4236111111111111</v>
      </c>
      <c r="K40" s="205">
        <v>0.45694444444444443</v>
      </c>
      <c r="L40" s="205">
        <v>0.45833333333333331</v>
      </c>
    </row>
    <row r="41" spans="1:12" ht="15.75" x14ac:dyDescent="0.25">
      <c r="A41" s="284">
        <v>0.4777777777777778</v>
      </c>
      <c r="B41" s="284">
        <v>0.47916666666666669</v>
      </c>
      <c r="C41" s="284">
        <v>0.51250000000000007</v>
      </c>
      <c r="D41" s="285">
        <v>0.51388888888888895</v>
      </c>
      <c r="E41" s="205">
        <v>0.48472222222222222</v>
      </c>
      <c r="F41" s="205">
        <v>0.4861111111111111</v>
      </c>
      <c r="G41" s="205">
        <v>0.51944444444444449</v>
      </c>
      <c r="H41" s="205">
        <v>0.52083333333333337</v>
      </c>
      <c r="I41" s="205">
        <v>0.4916666666666667</v>
      </c>
      <c r="J41" s="205">
        <v>0.49305555555555558</v>
      </c>
      <c r="K41" s="205">
        <v>0.52638888888888891</v>
      </c>
      <c r="L41" s="205">
        <v>0.52777777777777779</v>
      </c>
    </row>
    <row r="42" spans="1:12" ht="15.75" x14ac:dyDescent="0.25">
      <c r="A42" s="284">
        <v>0.54722222222222217</v>
      </c>
      <c r="B42" s="284">
        <v>0.54861111111111105</v>
      </c>
      <c r="C42" s="284">
        <v>0.58194444444444449</v>
      </c>
      <c r="D42" s="285">
        <v>0.58333333333333337</v>
      </c>
      <c r="E42" s="205">
        <v>0.5541666666666667</v>
      </c>
      <c r="F42" s="205">
        <v>0.55555555555555558</v>
      </c>
      <c r="G42" s="205">
        <v>0.58888888888888891</v>
      </c>
      <c r="H42" s="205">
        <v>0.59027777777777779</v>
      </c>
      <c r="I42" s="205">
        <v>0.56111111111111112</v>
      </c>
      <c r="J42" s="205">
        <v>0.5625</v>
      </c>
      <c r="K42" s="205">
        <v>0.59583333333333333</v>
      </c>
      <c r="L42" s="205">
        <v>0.59722222222222221</v>
      </c>
    </row>
    <row r="43" spans="1:12" ht="15.75" x14ac:dyDescent="0.25">
      <c r="A43" s="284">
        <v>0.6166666666666667</v>
      </c>
      <c r="B43" s="284">
        <v>0.61805555555555558</v>
      </c>
      <c r="C43" s="284">
        <v>0.65138888888888891</v>
      </c>
      <c r="D43" s="285">
        <v>0.65277777777777779</v>
      </c>
      <c r="E43" s="205">
        <v>0.62361111111111112</v>
      </c>
      <c r="F43" s="205">
        <v>0.625</v>
      </c>
      <c r="G43" s="205">
        <v>0.65833333333333333</v>
      </c>
      <c r="H43" s="205">
        <v>0.65972222222222221</v>
      </c>
      <c r="I43" s="205">
        <v>0.63055555555555554</v>
      </c>
      <c r="J43" s="205">
        <v>0.63194444444444442</v>
      </c>
      <c r="K43" s="205">
        <v>0.66527777777777775</v>
      </c>
      <c r="L43" s="205">
        <v>0.66666666666666663</v>
      </c>
    </row>
    <row r="44" spans="1:12" ht="15.75" x14ac:dyDescent="0.25">
      <c r="A44" s="284">
        <v>0.68611111111111101</v>
      </c>
      <c r="B44" s="284">
        <v>0.6875</v>
      </c>
      <c r="C44" s="284">
        <v>0.72083333333333333</v>
      </c>
      <c r="D44" s="285">
        <v>0.72222222222222221</v>
      </c>
      <c r="E44" s="205">
        <v>0.69305555555555554</v>
      </c>
      <c r="F44" s="205">
        <v>0.69444444444444453</v>
      </c>
      <c r="G44" s="205">
        <v>0.72777777777777775</v>
      </c>
      <c r="H44" s="205">
        <v>0.72916666666666663</v>
      </c>
      <c r="I44" s="205">
        <v>0.70000000000000007</v>
      </c>
      <c r="J44" s="205">
        <v>0.70138888888888884</v>
      </c>
      <c r="K44" s="205">
        <v>0.73472222222222217</v>
      </c>
      <c r="L44" s="205">
        <v>0.73611111111111116</v>
      </c>
    </row>
    <row r="45" spans="1:12" ht="15.75" x14ac:dyDescent="0.25">
      <c r="A45" s="284">
        <v>0.75555555555555554</v>
      </c>
      <c r="B45" s="284">
        <v>0.75694444444444453</v>
      </c>
      <c r="C45" s="284">
        <v>0.79027777777777775</v>
      </c>
      <c r="D45" s="285">
        <v>0.79166666666666663</v>
      </c>
      <c r="E45" s="205">
        <v>0.76250000000000007</v>
      </c>
      <c r="F45" s="205">
        <v>0.76388888888888884</v>
      </c>
      <c r="G45" s="205">
        <v>0.79722222222222217</v>
      </c>
      <c r="H45" s="205">
        <v>0.79861111111111116</v>
      </c>
      <c r="I45" s="205">
        <v>0.76944444444444438</v>
      </c>
      <c r="J45" s="205">
        <v>0.77083333333333337</v>
      </c>
      <c r="K45" s="205">
        <v>0.8041666666666667</v>
      </c>
      <c r="L45" s="205">
        <v>0.80555555555555547</v>
      </c>
    </row>
    <row r="46" spans="1:12" ht="15.75" x14ac:dyDescent="0.25">
      <c r="A46" s="284">
        <v>0.82500000000000007</v>
      </c>
      <c r="B46" s="284">
        <v>0.82638888888888884</v>
      </c>
      <c r="C46" s="284">
        <v>0.85972222222222217</v>
      </c>
      <c r="D46" s="285">
        <v>0.86111111111111116</v>
      </c>
      <c r="E46" s="205">
        <v>0.83194444444444438</v>
      </c>
      <c r="F46" s="205">
        <v>0.83333333333333337</v>
      </c>
      <c r="G46" s="205">
        <v>0.8666666666666667</v>
      </c>
      <c r="H46" s="205">
        <v>0.86805555555555547</v>
      </c>
      <c r="I46" s="205">
        <v>0.83888888888888891</v>
      </c>
      <c r="J46" s="205">
        <v>0.84027777777777779</v>
      </c>
      <c r="K46" s="205">
        <v>0.87361111111111101</v>
      </c>
      <c r="L46" s="205">
        <v>0.875</v>
      </c>
    </row>
    <row r="47" spans="1:12" ht="15.75" x14ac:dyDescent="0.25">
      <c r="A47" s="284">
        <v>0.89444444444444438</v>
      </c>
      <c r="B47" s="284"/>
      <c r="C47" s="284"/>
      <c r="D47" s="288"/>
      <c r="E47" s="205">
        <v>0.90138888888888891</v>
      </c>
      <c r="F47" s="61"/>
      <c r="G47" s="61"/>
      <c r="H47" s="61"/>
      <c r="I47" s="205">
        <v>0.90833333333333333</v>
      </c>
      <c r="J47" s="61"/>
      <c r="K47" s="61"/>
      <c r="L47" s="61"/>
    </row>
    <row r="48" spans="1:12" ht="15.75" x14ac:dyDescent="0.25">
      <c r="A48" s="525" t="s">
        <v>173</v>
      </c>
      <c r="B48" s="526"/>
      <c r="C48" s="526"/>
      <c r="D48" s="527"/>
      <c r="E48" s="525" t="s">
        <v>173</v>
      </c>
      <c r="F48" s="526"/>
      <c r="G48" s="526"/>
      <c r="H48" s="527"/>
      <c r="I48" s="525" t="s">
        <v>173</v>
      </c>
      <c r="J48" s="526"/>
      <c r="K48" s="526"/>
      <c r="L48" s="527"/>
    </row>
  </sheetData>
  <mergeCells count="37">
    <mergeCell ref="A8:B8"/>
    <mergeCell ref="C8:D8"/>
    <mergeCell ref="A7:D7"/>
    <mergeCell ref="E7:H7"/>
    <mergeCell ref="A1:L1"/>
    <mergeCell ref="A2:L2"/>
    <mergeCell ref="A3:L3"/>
    <mergeCell ref="A4:L4"/>
    <mergeCell ref="A5:L5"/>
    <mergeCell ref="I7:L7"/>
    <mergeCell ref="I8:J8"/>
    <mergeCell ref="K8:L8"/>
    <mergeCell ref="A22:B22"/>
    <mergeCell ref="C22:D22"/>
    <mergeCell ref="E22:F22"/>
    <mergeCell ref="G22:H22"/>
    <mergeCell ref="A20:D20"/>
    <mergeCell ref="E20:H20"/>
    <mergeCell ref="A21:D21"/>
    <mergeCell ref="E21:H21"/>
    <mergeCell ref="A48:D48"/>
    <mergeCell ref="A34:D34"/>
    <mergeCell ref="E34:H34"/>
    <mergeCell ref="A35:D35"/>
    <mergeCell ref="A36:B36"/>
    <mergeCell ref="C36:D36"/>
    <mergeCell ref="E35:H35"/>
    <mergeCell ref="E36:F36"/>
    <mergeCell ref="G36:H36"/>
    <mergeCell ref="I20:L20"/>
    <mergeCell ref="E8:F8"/>
    <mergeCell ref="G8:H8"/>
    <mergeCell ref="E48:H48"/>
    <mergeCell ref="I35:L35"/>
    <mergeCell ref="I36:J36"/>
    <mergeCell ref="K36:L36"/>
    <mergeCell ref="I48:L48"/>
  </mergeCells>
  <pageMargins left="0.7" right="0.7" top="0.75" bottom="0.75" header="0.3" footer="0.3"/>
  <pageSetup paperSize="9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16" workbookViewId="0">
      <selection activeCell="E23" sqref="E23:F23"/>
    </sheetView>
  </sheetViews>
  <sheetFormatPr defaultRowHeight="15" x14ac:dyDescent="0.25"/>
  <cols>
    <col min="1" max="1" width="7" style="79" customWidth="1"/>
    <col min="2" max="2" width="8.85546875" style="79" customWidth="1"/>
    <col min="3" max="3" width="6.140625" style="79" customWidth="1"/>
    <col min="4" max="4" width="8.42578125" style="79" customWidth="1"/>
    <col min="5" max="5" width="6.7109375" style="79" customWidth="1"/>
    <col min="6" max="6" width="9.42578125" style="79" customWidth="1"/>
    <col min="7" max="7" width="7.28515625" style="79" customWidth="1"/>
    <col min="8" max="8" width="7.7109375" style="79" customWidth="1"/>
    <col min="9" max="9" width="7" style="79" customWidth="1"/>
    <col min="10" max="10" width="6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182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6.5" customHeight="1" x14ac:dyDescent="0.25">
      <c r="A7" s="556" t="s">
        <v>50</v>
      </c>
      <c r="B7" s="556"/>
      <c r="C7" s="556"/>
      <c r="D7" s="556"/>
      <c r="E7" s="556" t="s">
        <v>51</v>
      </c>
      <c r="F7" s="556"/>
      <c r="G7" s="556"/>
      <c r="H7" s="556"/>
      <c r="I7" s="556" t="s">
        <v>52</v>
      </c>
      <c r="J7" s="556"/>
      <c r="K7" s="556"/>
      <c r="L7" s="556"/>
    </row>
    <row r="8" spans="1:15" ht="16.5" customHeight="1" x14ac:dyDescent="0.25">
      <c r="A8" s="555" t="s">
        <v>183</v>
      </c>
      <c r="B8" s="555"/>
      <c r="C8" s="555" t="s">
        <v>184</v>
      </c>
      <c r="D8" s="555"/>
      <c r="E8" s="555" t="s">
        <v>183</v>
      </c>
      <c r="F8" s="555"/>
      <c r="G8" s="555" t="s">
        <v>184</v>
      </c>
      <c r="H8" s="555"/>
      <c r="I8" s="555" t="s">
        <v>183</v>
      </c>
      <c r="J8" s="555"/>
      <c r="K8" s="555" t="s">
        <v>184</v>
      </c>
      <c r="L8" s="555"/>
    </row>
    <row r="9" spans="1:15" ht="15.75" x14ac:dyDescent="0.25">
      <c r="A9" s="61" t="s">
        <v>10</v>
      </c>
      <c r="B9" s="61" t="s">
        <v>11</v>
      </c>
      <c r="C9" s="61" t="s">
        <v>10</v>
      </c>
      <c r="D9" s="61" t="s">
        <v>11</v>
      </c>
      <c r="E9" s="61" t="s">
        <v>10</v>
      </c>
      <c r="F9" s="61" t="s">
        <v>11</v>
      </c>
      <c r="G9" s="61" t="s">
        <v>10</v>
      </c>
      <c r="H9" s="61" t="s">
        <v>11</v>
      </c>
      <c r="I9" s="61" t="s">
        <v>10</v>
      </c>
      <c r="J9" s="61" t="s">
        <v>11</v>
      </c>
      <c r="K9" s="61" t="s">
        <v>10</v>
      </c>
      <c r="L9" s="61" t="s">
        <v>11</v>
      </c>
    </row>
    <row r="10" spans="1:15" ht="15.75" x14ac:dyDescent="0.25">
      <c r="A10" s="61"/>
      <c r="B10" s="431">
        <v>0.22916666666666666</v>
      </c>
      <c r="C10" s="205">
        <v>0.26250000000000001</v>
      </c>
      <c r="D10" s="205">
        <v>0.2638888888888889</v>
      </c>
      <c r="E10" s="61"/>
      <c r="F10" s="229"/>
      <c r="G10" s="61"/>
      <c r="H10" s="431">
        <v>0.27152777777777776</v>
      </c>
      <c r="I10" s="61"/>
      <c r="J10" s="431">
        <v>0.24722222222222223</v>
      </c>
      <c r="K10" s="205">
        <v>0.28055555555555556</v>
      </c>
      <c r="L10" s="205">
        <v>0.28194444444444444</v>
      </c>
    </row>
    <row r="11" spans="1:15" ht="15.75" x14ac:dyDescent="0.25">
      <c r="A11" s="205">
        <v>0.29722222222222222</v>
      </c>
      <c r="B11" s="205">
        <v>0.2986111111111111</v>
      </c>
      <c r="C11" s="205">
        <v>0.33194444444444443</v>
      </c>
      <c r="D11" s="205">
        <v>0.33333333333333331</v>
      </c>
      <c r="E11" s="205">
        <v>0.30486111111111108</v>
      </c>
      <c r="F11" s="205">
        <v>0.30624999999999997</v>
      </c>
      <c r="G11" s="205">
        <v>0.33958333333333335</v>
      </c>
      <c r="H11" s="205">
        <v>0.34097222222222223</v>
      </c>
      <c r="I11" s="205">
        <v>0.31527777777777777</v>
      </c>
      <c r="J11" s="205">
        <v>0.31666666666666665</v>
      </c>
      <c r="K11" s="205">
        <v>0.35000000000000003</v>
      </c>
      <c r="L11" s="205">
        <v>0.35138888888888892</v>
      </c>
    </row>
    <row r="12" spans="1:15" ht="15.75" x14ac:dyDescent="0.25">
      <c r="A12" s="205">
        <v>0.3666666666666667</v>
      </c>
      <c r="B12" s="205">
        <v>0.36805555555555558</v>
      </c>
      <c r="C12" s="205">
        <v>0.40138888888888885</v>
      </c>
      <c r="D12" s="205">
        <v>0.40277777777777773</v>
      </c>
      <c r="E12" s="205">
        <v>0.3743055555555555</v>
      </c>
      <c r="F12" s="205">
        <v>0.3756944444444445</v>
      </c>
      <c r="G12" s="205">
        <v>0.40902777777777777</v>
      </c>
      <c r="H12" s="205">
        <v>0.41041666666666665</v>
      </c>
      <c r="I12" s="205">
        <v>0.38472222222222219</v>
      </c>
      <c r="J12" s="205">
        <v>0.38611111111111113</v>
      </c>
      <c r="K12" s="205">
        <v>0.41944444444444445</v>
      </c>
      <c r="L12" s="205">
        <v>0.42083333333333334</v>
      </c>
    </row>
    <row r="13" spans="1:15" ht="15.75" x14ac:dyDescent="0.25">
      <c r="A13" s="205">
        <v>0.43611111111111112</v>
      </c>
      <c r="B13" s="205">
        <v>0.4375</v>
      </c>
      <c r="C13" s="205">
        <v>0.47083333333333338</v>
      </c>
      <c r="D13" s="205">
        <v>0.47222222222222227</v>
      </c>
      <c r="E13" s="205">
        <v>0.44375000000000003</v>
      </c>
      <c r="F13" s="205">
        <v>0.44513888888888892</v>
      </c>
      <c r="G13" s="205">
        <v>0.47847222222222219</v>
      </c>
      <c r="H13" s="205">
        <v>0.47986111111111113</v>
      </c>
      <c r="I13" s="205">
        <v>0.45416666666666666</v>
      </c>
      <c r="J13" s="205">
        <v>0.45555555555555555</v>
      </c>
      <c r="K13" s="205">
        <v>0.48888888888888887</v>
      </c>
      <c r="L13" s="205">
        <v>0.49027777777777781</v>
      </c>
    </row>
    <row r="14" spans="1:15" ht="15.75" x14ac:dyDescent="0.25">
      <c r="A14" s="205">
        <v>0.50555555555555554</v>
      </c>
      <c r="B14" s="205">
        <v>0.50694444444444442</v>
      </c>
      <c r="C14" s="205">
        <v>0.54027777777777775</v>
      </c>
      <c r="D14" s="205">
        <v>0.54166666666666663</v>
      </c>
      <c r="E14" s="205">
        <v>0.5131944444444444</v>
      </c>
      <c r="F14" s="205">
        <v>0.51458333333333328</v>
      </c>
      <c r="G14" s="205">
        <v>0.54791666666666672</v>
      </c>
      <c r="H14" s="205">
        <v>0.5493055555555556</v>
      </c>
      <c r="I14" s="205">
        <v>0.52361111111111114</v>
      </c>
      <c r="J14" s="205">
        <v>0.52500000000000002</v>
      </c>
      <c r="K14" s="205">
        <v>0.55833333333333335</v>
      </c>
      <c r="L14" s="205">
        <v>0.55972222222222223</v>
      </c>
    </row>
    <row r="15" spans="1:15" ht="15.75" x14ac:dyDescent="0.25">
      <c r="A15" s="205">
        <v>0.57500000000000007</v>
      </c>
      <c r="B15" s="205">
        <v>0.57638888888888895</v>
      </c>
      <c r="C15" s="205">
        <v>0.60972222222222217</v>
      </c>
      <c r="D15" s="205">
        <v>0.61111111111111105</v>
      </c>
      <c r="E15" s="205">
        <v>0.58263888888888882</v>
      </c>
      <c r="F15" s="205">
        <v>0.58402777777777781</v>
      </c>
      <c r="G15" s="205">
        <v>0.61736111111111114</v>
      </c>
      <c r="H15" s="205">
        <v>0.61875000000000002</v>
      </c>
      <c r="I15" s="205">
        <v>0.59305555555555556</v>
      </c>
      <c r="J15" s="205">
        <v>0.59444444444444444</v>
      </c>
      <c r="K15" s="205">
        <v>0.62777777777777777</v>
      </c>
      <c r="L15" s="205">
        <v>0.62916666666666665</v>
      </c>
      <c r="O15" s="80"/>
    </row>
    <row r="16" spans="1:15" ht="15.75" x14ac:dyDescent="0.25">
      <c r="A16" s="205">
        <v>0.64444444444444449</v>
      </c>
      <c r="B16" s="205">
        <v>0.64583333333333337</v>
      </c>
      <c r="C16" s="205">
        <v>0.6791666666666667</v>
      </c>
      <c r="D16" s="205">
        <v>0.68055555555555547</v>
      </c>
      <c r="E16" s="205">
        <v>0.65208333333333335</v>
      </c>
      <c r="F16" s="205">
        <v>0.65347222222222223</v>
      </c>
      <c r="G16" s="205">
        <v>0.68680555555555556</v>
      </c>
      <c r="H16" s="205">
        <v>0.68819444444444444</v>
      </c>
      <c r="I16" s="205">
        <v>0.66249999999999998</v>
      </c>
      <c r="J16" s="205">
        <v>0.66388888888888886</v>
      </c>
      <c r="K16" s="205">
        <v>0.6972222222222223</v>
      </c>
      <c r="L16" s="205">
        <v>0.69861111111111107</v>
      </c>
    </row>
    <row r="17" spans="1:12" ht="15.75" x14ac:dyDescent="0.25">
      <c r="A17" s="205">
        <v>0.71388888888888891</v>
      </c>
      <c r="B17" s="205">
        <v>0.71527777777777779</v>
      </c>
      <c r="C17" s="205">
        <v>0.74861111111111101</v>
      </c>
      <c r="D17" s="205">
        <v>0.75</v>
      </c>
      <c r="E17" s="205">
        <v>0.72152777777777777</v>
      </c>
      <c r="F17" s="205">
        <v>0.72291666666666676</v>
      </c>
      <c r="G17" s="205">
        <v>0.75624999999999998</v>
      </c>
      <c r="H17" s="205">
        <v>0.75763888888888886</v>
      </c>
      <c r="I17" s="205">
        <v>0.7319444444444444</v>
      </c>
      <c r="J17" s="205">
        <v>0.73333333333333339</v>
      </c>
      <c r="K17" s="205">
        <v>0.76666666666666661</v>
      </c>
      <c r="L17" s="205">
        <v>0.7680555555555556</v>
      </c>
    </row>
    <row r="18" spans="1:12" ht="15.75" x14ac:dyDescent="0.25">
      <c r="A18" s="205">
        <v>0.78333333333333333</v>
      </c>
      <c r="B18" s="205">
        <v>0.78472222222222221</v>
      </c>
      <c r="C18" s="205">
        <v>0.81805555555555554</v>
      </c>
      <c r="D18" s="205">
        <v>0.81944444444444453</v>
      </c>
      <c r="E18" s="205">
        <v>0.7909722222222223</v>
      </c>
      <c r="F18" s="205">
        <v>0.79236111111111107</v>
      </c>
      <c r="G18" s="205">
        <v>0.8256944444444444</v>
      </c>
      <c r="H18" s="205">
        <v>0.82708333333333339</v>
      </c>
      <c r="I18" s="205">
        <v>0.80138888888888893</v>
      </c>
      <c r="J18" s="205">
        <v>0.8027777777777777</v>
      </c>
      <c r="K18" s="205">
        <v>0.83611111111111114</v>
      </c>
      <c r="L18" s="205">
        <v>0.83750000000000002</v>
      </c>
    </row>
    <row r="19" spans="1:12" ht="15.75" x14ac:dyDescent="0.25">
      <c r="A19" s="431">
        <v>0.85277777777777775</v>
      </c>
      <c r="B19" s="61"/>
      <c r="C19" s="61"/>
      <c r="D19" s="61"/>
      <c r="E19" s="205">
        <v>0.86041666666666661</v>
      </c>
      <c r="F19" s="205">
        <v>0.8618055555555556</v>
      </c>
      <c r="G19" s="205">
        <v>0.89513888888888893</v>
      </c>
      <c r="H19" s="205">
        <v>0.8965277777777777</v>
      </c>
      <c r="I19" s="431">
        <v>0.87083333333333324</v>
      </c>
      <c r="J19" s="61"/>
      <c r="K19" s="61"/>
      <c r="L19" s="61"/>
    </row>
    <row r="20" spans="1:12" ht="15.75" x14ac:dyDescent="0.25">
      <c r="A20" s="229"/>
      <c r="B20" s="61"/>
      <c r="C20" s="61"/>
      <c r="D20" s="61"/>
      <c r="E20" s="431">
        <v>0.93680555555555556</v>
      </c>
      <c r="F20" s="61"/>
      <c r="G20" s="61"/>
      <c r="H20" s="61"/>
      <c r="I20" s="229"/>
      <c r="J20" s="61"/>
      <c r="K20" s="61"/>
      <c r="L20" s="61"/>
    </row>
    <row r="21" spans="1:12" ht="15.75" x14ac:dyDescent="0.25">
      <c r="A21" s="554" t="s">
        <v>185</v>
      </c>
      <c r="B21" s="554"/>
      <c r="C21" s="554"/>
      <c r="D21" s="554"/>
      <c r="E21" s="554" t="s">
        <v>186</v>
      </c>
      <c r="F21" s="554"/>
      <c r="G21" s="554"/>
      <c r="H21" s="554"/>
      <c r="I21" s="554" t="s">
        <v>185</v>
      </c>
      <c r="J21" s="554"/>
      <c r="K21" s="554"/>
      <c r="L21" s="554"/>
    </row>
    <row r="22" spans="1:12" ht="15.75" x14ac:dyDescent="0.25">
      <c r="A22" s="556" t="s">
        <v>69</v>
      </c>
      <c r="B22" s="556"/>
      <c r="C22" s="556"/>
      <c r="D22" s="556"/>
      <c r="E22" s="556" t="s">
        <v>31</v>
      </c>
      <c r="F22" s="556"/>
      <c r="G22" s="556"/>
      <c r="H22" s="556"/>
      <c r="I22" s="556" t="s">
        <v>187</v>
      </c>
      <c r="J22" s="556"/>
      <c r="K22" s="556"/>
      <c r="L22" s="556"/>
    </row>
    <row r="23" spans="1:12" ht="15.75" x14ac:dyDescent="0.25">
      <c r="A23" s="555" t="s">
        <v>183</v>
      </c>
      <c r="B23" s="555"/>
      <c r="C23" s="555" t="s">
        <v>184</v>
      </c>
      <c r="D23" s="555"/>
      <c r="E23" s="555" t="s">
        <v>183</v>
      </c>
      <c r="F23" s="555"/>
      <c r="G23" s="555" t="s">
        <v>184</v>
      </c>
      <c r="H23" s="555"/>
      <c r="I23" s="555" t="s">
        <v>183</v>
      </c>
      <c r="J23" s="555"/>
      <c r="K23" s="555" t="s">
        <v>184</v>
      </c>
      <c r="L23" s="555"/>
    </row>
    <row r="24" spans="1:12" ht="15.75" x14ac:dyDescent="0.25">
      <c r="A24" s="61" t="s">
        <v>10</v>
      </c>
      <c r="B24" s="61" t="s">
        <v>11</v>
      </c>
      <c r="C24" s="61" t="s">
        <v>10</v>
      </c>
      <c r="D24" s="61" t="s">
        <v>11</v>
      </c>
      <c r="E24" s="61" t="s">
        <v>10</v>
      </c>
      <c r="F24" s="61" t="s">
        <v>11</v>
      </c>
      <c r="G24" s="61" t="s">
        <v>10</v>
      </c>
      <c r="H24" s="61" t="s">
        <v>11</v>
      </c>
      <c r="I24" s="61" t="s">
        <v>10</v>
      </c>
      <c r="J24" s="61" t="s">
        <v>11</v>
      </c>
      <c r="K24" s="61" t="s">
        <v>10</v>
      </c>
      <c r="L24" s="61" t="s">
        <v>11</v>
      </c>
    </row>
    <row r="25" spans="1:12" ht="15.75" x14ac:dyDescent="0.25">
      <c r="A25" s="61"/>
      <c r="B25" s="431">
        <v>0.25763888888888892</v>
      </c>
      <c r="C25" s="205">
        <v>0.29097222222222224</v>
      </c>
      <c r="D25" s="205">
        <v>0.29236111111111113</v>
      </c>
      <c r="E25" s="61"/>
      <c r="F25" s="229"/>
      <c r="G25" s="61"/>
      <c r="H25" s="205">
        <v>0.23263888888888887</v>
      </c>
      <c r="I25" s="61"/>
      <c r="J25" s="205">
        <v>0.27777777777777779</v>
      </c>
      <c r="K25" s="205">
        <v>0.31111111111111112</v>
      </c>
      <c r="L25" s="205">
        <v>0.3125</v>
      </c>
    </row>
    <row r="26" spans="1:12" ht="15.75" x14ac:dyDescent="0.25">
      <c r="A26" s="205">
        <v>0.32569444444444445</v>
      </c>
      <c r="B26" s="205">
        <v>0.32708333333333334</v>
      </c>
      <c r="C26" s="205">
        <v>0.36041666666666666</v>
      </c>
      <c r="D26" s="205">
        <v>0.36180555555555555</v>
      </c>
      <c r="E26" s="205">
        <v>0.26597222222222222</v>
      </c>
      <c r="F26" s="432">
        <v>0.2673611111111111</v>
      </c>
      <c r="G26" s="205">
        <v>0.30069444444444443</v>
      </c>
      <c r="H26" s="205">
        <v>0.30208333333333331</v>
      </c>
      <c r="I26" s="205">
        <v>0.34583333333333338</v>
      </c>
      <c r="J26" s="205">
        <v>0.34722222222222227</v>
      </c>
      <c r="K26" s="205">
        <v>0.38055555555555554</v>
      </c>
      <c r="L26" s="205">
        <v>0.38194444444444442</v>
      </c>
    </row>
    <row r="27" spans="1:12" ht="15.75" x14ac:dyDescent="0.25">
      <c r="A27" s="205">
        <v>0.39513888888888887</v>
      </c>
      <c r="B27" s="205">
        <v>0.39652777777777781</v>
      </c>
      <c r="C27" s="205">
        <v>0.42986111111111108</v>
      </c>
      <c r="D27" s="205">
        <v>0.43124999999999997</v>
      </c>
      <c r="E27" s="205">
        <v>0.3354166666666667</v>
      </c>
      <c r="F27" s="205">
        <v>0.33680555555555558</v>
      </c>
      <c r="G27" s="205">
        <v>0.37013888888888885</v>
      </c>
      <c r="H27" s="205">
        <v>0.37152777777777773</v>
      </c>
      <c r="I27" s="205">
        <v>0.4152777777777778</v>
      </c>
      <c r="J27" s="205">
        <v>0.41666666666666669</v>
      </c>
      <c r="K27" s="205">
        <v>0.45</v>
      </c>
      <c r="L27" s="205">
        <v>0.4513888888888889</v>
      </c>
    </row>
    <row r="28" spans="1:12" ht="15.75" x14ac:dyDescent="0.25">
      <c r="A28" s="205">
        <v>0.46458333333333335</v>
      </c>
      <c r="B28" s="205">
        <v>0.46597222222222223</v>
      </c>
      <c r="C28" s="205">
        <v>0.4993055555555555</v>
      </c>
      <c r="D28" s="205">
        <v>0.50069444444444444</v>
      </c>
      <c r="E28" s="205">
        <v>0.40486111111111112</v>
      </c>
      <c r="F28" s="205">
        <v>0.40625</v>
      </c>
      <c r="G28" s="205">
        <v>0.43958333333333338</v>
      </c>
      <c r="H28" s="205">
        <v>0.44097222222222227</v>
      </c>
      <c r="I28" s="205">
        <v>0.48472222222222222</v>
      </c>
      <c r="J28" s="205">
        <v>0.4861111111111111</v>
      </c>
      <c r="K28" s="205">
        <v>0.51944444444444449</v>
      </c>
      <c r="L28" s="205">
        <v>0.52083333333333337</v>
      </c>
    </row>
    <row r="29" spans="1:12" ht="15.75" x14ac:dyDescent="0.25">
      <c r="A29" s="205">
        <v>0.53402777777777777</v>
      </c>
      <c r="B29" s="205">
        <v>0.53541666666666665</v>
      </c>
      <c r="C29" s="205">
        <v>0.56874999999999998</v>
      </c>
      <c r="D29" s="205">
        <v>0.57013888888888886</v>
      </c>
      <c r="E29" s="205">
        <v>0.47430555555555554</v>
      </c>
      <c r="F29" s="205">
        <v>0.47569444444444442</v>
      </c>
      <c r="G29" s="205">
        <v>0.50902777777777775</v>
      </c>
      <c r="H29" s="205">
        <v>0.51041666666666663</v>
      </c>
      <c r="I29" s="205">
        <v>0.5541666666666667</v>
      </c>
      <c r="J29" s="205">
        <v>0.55555555555555558</v>
      </c>
      <c r="K29" s="205">
        <v>0.58888888888888891</v>
      </c>
      <c r="L29" s="205">
        <v>0.59027777777777779</v>
      </c>
    </row>
    <row r="30" spans="1:12" ht="15.75" x14ac:dyDescent="0.25">
      <c r="A30" s="205">
        <v>0.60347222222222219</v>
      </c>
      <c r="B30" s="205">
        <v>0.60486111111111118</v>
      </c>
      <c r="C30" s="205">
        <v>0.6381944444444444</v>
      </c>
      <c r="D30" s="205">
        <v>0.63958333333333328</v>
      </c>
      <c r="E30" s="205">
        <v>0.54375000000000007</v>
      </c>
      <c r="F30" s="205">
        <v>0.54513888888888895</v>
      </c>
      <c r="G30" s="205">
        <v>0.57847222222222217</v>
      </c>
      <c r="H30" s="205">
        <v>0.57986111111111105</v>
      </c>
      <c r="I30" s="205">
        <v>0.62361111111111112</v>
      </c>
      <c r="J30" s="205">
        <v>0.625</v>
      </c>
      <c r="K30" s="205">
        <v>0.65833333333333333</v>
      </c>
      <c r="L30" s="205">
        <v>0.65972222222222221</v>
      </c>
    </row>
    <row r="31" spans="1:12" ht="15.75" x14ac:dyDescent="0.25">
      <c r="A31" s="205">
        <v>0.67291666666666661</v>
      </c>
      <c r="B31" s="205">
        <v>0.6743055555555556</v>
      </c>
      <c r="C31" s="205">
        <v>0.70763888888888893</v>
      </c>
      <c r="D31" s="205">
        <v>0.7090277777777777</v>
      </c>
      <c r="E31" s="205">
        <v>0.61319444444444449</v>
      </c>
      <c r="F31" s="205">
        <v>0.61458333333333337</v>
      </c>
      <c r="G31" s="205">
        <v>0.6479166666666667</v>
      </c>
      <c r="H31" s="205">
        <v>0.64930555555555558</v>
      </c>
      <c r="I31" s="205">
        <v>0.69305555555555554</v>
      </c>
      <c r="J31" s="205">
        <v>0.69444444444444453</v>
      </c>
      <c r="K31" s="205">
        <v>0.72777777777777775</v>
      </c>
      <c r="L31" s="205">
        <v>0.72916666666666663</v>
      </c>
    </row>
    <row r="32" spans="1:12" ht="15.75" x14ac:dyDescent="0.25">
      <c r="A32" s="205">
        <v>0.74236111111111114</v>
      </c>
      <c r="B32" s="205">
        <v>0.74375000000000002</v>
      </c>
      <c r="C32" s="205">
        <v>0.77708333333333324</v>
      </c>
      <c r="D32" s="205">
        <v>0.77847222222222223</v>
      </c>
      <c r="E32" s="205">
        <v>0.68263888888888891</v>
      </c>
      <c r="F32" s="205">
        <v>0.68402777777777779</v>
      </c>
      <c r="G32" s="205">
        <v>0.71736111111111101</v>
      </c>
      <c r="H32" s="205">
        <v>0.71875</v>
      </c>
      <c r="I32" s="205">
        <v>0.76250000000000007</v>
      </c>
      <c r="J32" s="205">
        <v>0.76388888888888884</v>
      </c>
      <c r="K32" s="205">
        <v>0.79722222222222217</v>
      </c>
      <c r="L32" s="205">
        <v>0.79861111111111116</v>
      </c>
    </row>
    <row r="33" spans="1:12" ht="15.75" x14ac:dyDescent="0.25">
      <c r="A33" s="205">
        <v>0.81180555555555556</v>
      </c>
      <c r="B33" s="205">
        <v>0.81319444444444444</v>
      </c>
      <c r="C33" s="205">
        <v>0.84652777777777777</v>
      </c>
      <c r="D33" s="205">
        <v>0.84791666666666676</v>
      </c>
      <c r="E33" s="205">
        <v>0.75208333333333333</v>
      </c>
      <c r="F33" s="205">
        <v>0.75347222222222221</v>
      </c>
      <c r="G33" s="205">
        <v>0.78680555555555554</v>
      </c>
      <c r="H33" s="205">
        <v>0.78819444444444453</v>
      </c>
      <c r="I33" s="205">
        <v>0.83194444444444438</v>
      </c>
      <c r="J33" s="205">
        <v>0.83333333333333337</v>
      </c>
      <c r="K33" s="205">
        <v>0.8666666666666667</v>
      </c>
      <c r="L33" s="205">
        <v>0.8652777777777777</v>
      </c>
    </row>
    <row r="34" spans="1:12" ht="15.75" x14ac:dyDescent="0.25">
      <c r="A34" s="431">
        <v>0.88124999999999998</v>
      </c>
      <c r="B34" s="61"/>
      <c r="C34" s="61"/>
      <c r="D34" s="61"/>
      <c r="E34" s="205">
        <v>0.82152777777777775</v>
      </c>
      <c r="F34" s="205">
        <v>0.82291666666666663</v>
      </c>
      <c r="G34" s="205">
        <v>0.85625000000000007</v>
      </c>
      <c r="H34" s="205">
        <v>0.85763888888888884</v>
      </c>
      <c r="I34" s="431">
        <v>0.89861111111111114</v>
      </c>
      <c r="J34" s="61"/>
      <c r="K34" s="61"/>
      <c r="L34" s="61"/>
    </row>
    <row r="35" spans="1:12" ht="15.75" x14ac:dyDescent="0.25">
      <c r="A35" s="229"/>
      <c r="B35" s="433"/>
      <c r="C35" s="61"/>
      <c r="D35" s="61"/>
      <c r="E35" s="205">
        <v>0.89097222222222217</v>
      </c>
      <c r="F35" s="205">
        <v>0.89236111111111116</v>
      </c>
      <c r="G35" s="431">
        <v>0.92569444444444438</v>
      </c>
      <c r="H35" s="229"/>
      <c r="I35" s="61"/>
      <c r="J35" s="61"/>
      <c r="K35" s="229"/>
      <c r="L35" s="61"/>
    </row>
    <row r="36" spans="1:12" ht="15.75" x14ac:dyDescent="0.25">
      <c r="A36" s="554" t="s">
        <v>185</v>
      </c>
      <c r="B36" s="554"/>
      <c r="C36" s="554"/>
      <c r="D36" s="554"/>
      <c r="E36" s="554" t="s">
        <v>188</v>
      </c>
      <c r="F36" s="554"/>
      <c r="G36" s="554"/>
      <c r="H36" s="554"/>
      <c r="I36" s="554" t="s">
        <v>185</v>
      </c>
      <c r="J36" s="554"/>
      <c r="K36" s="554"/>
      <c r="L36" s="554"/>
    </row>
    <row r="37" spans="1:12" ht="16.5" customHeight="1" x14ac:dyDescent="0.25">
      <c r="A37" s="556" t="s">
        <v>74</v>
      </c>
      <c r="B37" s="556"/>
      <c r="C37" s="556"/>
      <c r="D37" s="556"/>
    </row>
    <row r="38" spans="1:12" ht="16.5" customHeight="1" x14ac:dyDescent="0.25">
      <c r="A38" s="555" t="s">
        <v>183</v>
      </c>
      <c r="B38" s="555"/>
      <c r="C38" s="555" t="s">
        <v>184</v>
      </c>
      <c r="D38" s="555"/>
    </row>
    <row r="39" spans="1:12" ht="15.75" x14ac:dyDescent="0.25">
      <c r="A39" s="61" t="s">
        <v>10</v>
      </c>
      <c r="B39" s="61" t="s">
        <v>11</v>
      </c>
      <c r="C39" s="61" t="s">
        <v>10</v>
      </c>
      <c r="D39" s="61" t="s">
        <v>11</v>
      </c>
    </row>
    <row r="40" spans="1:12" ht="15.75" x14ac:dyDescent="0.25">
      <c r="A40" s="61"/>
      <c r="B40" s="61"/>
      <c r="C40" s="61"/>
      <c r="D40" s="431">
        <v>0.25347222222222221</v>
      </c>
    </row>
    <row r="41" spans="1:12" ht="15.75" x14ac:dyDescent="0.25">
      <c r="A41" s="205">
        <v>0.28680555555555554</v>
      </c>
      <c r="B41" s="431">
        <v>0.28819444444444448</v>
      </c>
      <c r="C41" s="205">
        <v>0.3215277777777778</v>
      </c>
      <c r="D41" s="205">
        <v>0.32291666666666669</v>
      </c>
    </row>
    <row r="42" spans="1:12" ht="15.75" x14ac:dyDescent="0.25">
      <c r="A42" s="205">
        <v>0.35625000000000001</v>
      </c>
      <c r="B42" s="205">
        <v>0.3576388888888889</v>
      </c>
      <c r="C42" s="205">
        <v>0.39097222222222222</v>
      </c>
      <c r="D42" s="205">
        <v>0.3923611111111111</v>
      </c>
    </row>
    <row r="43" spans="1:12" ht="15.75" x14ac:dyDescent="0.25">
      <c r="A43" s="205">
        <v>0.42569444444444443</v>
      </c>
      <c r="B43" s="205">
        <v>0.42708333333333331</v>
      </c>
      <c r="C43" s="205">
        <v>0.4604166666666667</v>
      </c>
      <c r="D43" s="205">
        <v>0.46180555555555558</v>
      </c>
    </row>
    <row r="44" spans="1:12" ht="15.75" x14ac:dyDescent="0.25">
      <c r="A44" s="205">
        <v>0.49513888888888885</v>
      </c>
      <c r="B44" s="205">
        <v>0.49652777777777773</v>
      </c>
      <c r="C44" s="205">
        <v>0.52986111111111112</v>
      </c>
      <c r="D44" s="205">
        <v>0.53125</v>
      </c>
    </row>
    <row r="45" spans="1:12" ht="15.75" x14ac:dyDescent="0.25">
      <c r="A45" s="205">
        <v>0.56458333333333333</v>
      </c>
      <c r="B45" s="205">
        <v>0.56597222222222221</v>
      </c>
      <c r="C45" s="205">
        <v>0.59930555555555554</v>
      </c>
      <c r="D45" s="205">
        <v>0.60069444444444442</v>
      </c>
    </row>
    <row r="46" spans="1:12" ht="15.75" x14ac:dyDescent="0.25">
      <c r="A46" s="205">
        <v>0.63402777777777775</v>
      </c>
      <c r="B46" s="205">
        <v>0.63541666666666663</v>
      </c>
      <c r="C46" s="205">
        <v>0.66875000000000007</v>
      </c>
      <c r="D46" s="205">
        <v>0.67013888888888884</v>
      </c>
    </row>
    <row r="47" spans="1:12" ht="15.75" x14ac:dyDescent="0.25">
      <c r="A47" s="205">
        <v>0.70347222222222217</v>
      </c>
      <c r="B47" s="205">
        <v>0.70486111111111116</v>
      </c>
      <c r="C47" s="205">
        <v>0.73819444444444438</v>
      </c>
      <c r="D47" s="205">
        <v>0.73958333333333337</v>
      </c>
    </row>
    <row r="48" spans="1:12" ht="15.75" x14ac:dyDescent="0.25">
      <c r="A48" s="205">
        <v>0.7729166666666667</v>
      </c>
      <c r="B48" s="205">
        <v>0.77430555555555547</v>
      </c>
      <c r="C48" s="205">
        <v>0.80763888888888891</v>
      </c>
      <c r="D48" s="205">
        <v>0.80902777777777779</v>
      </c>
    </row>
    <row r="49" spans="1:4" ht="15.75" x14ac:dyDescent="0.25">
      <c r="A49" s="205">
        <v>0.84236111111111101</v>
      </c>
      <c r="B49" s="205">
        <v>0.84375</v>
      </c>
      <c r="C49" s="205">
        <v>0.87708333333333333</v>
      </c>
      <c r="D49" s="205">
        <v>0.87847222222222221</v>
      </c>
    </row>
    <row r="50" spans="1:4" ht="15.75" x14ac:dyDescent="0.25">
      <c r="A50" s="431">
        <v>0.91180555555555554</v>
      </c>
      <c r="B50" s="229"/>
      <c r="C50" s="229"/>
      <c r="D50" s="229"/>
    </row>
    <row r="51" spans="1:4" ht="15.75" x14ac:dyDescent="0.25">
      <c r="A51" s="61"/>
      <c r="B51" s="229" t="s">
        <v>186</v>
      </c>
      <c r="C51" s="61"/>
      <c r="D51" s="229"/>
    </row>
    <row r="52" spans="1:4" x14ac:dyDescent="0.25">
      <c r="A52" s="80"/>
      <c r="B52" s="80"/>
      <c r="C52" s="80"/>
      <c r="D52" s="80"/>
    </row>
    <row r="53" spans="1:4" x14ac:dyDescent="0.25">
      <c r="A53" s="80"/>
      <c r="B53" s="80"/>
      <c r="C53" s="80"/>
      <c r="D53" s="80"/>
    </row>
    <row r="54" spans="1:4" x14ac:dyDescent="0.25">
      <c r="A54" s="80"/>
      <c r="B54" s="80"/>
      <c r="C54" s="80"/>
      <c r="D54" s="80"/>
    </row>
    <row r="55" spans="1:4" x14ac:dyDescent="0.25">
      <c r="A55" s="80"/>
      <c r="B55" s="80"/>
      <c r="C55" s="80"/>
      <c r="D55" s="80"/>
    </row>
    <row r="56" spans="1:4" x14ac:dyDescent="0.25">
      <c r="A56" s="80"/>
      <c r="B56" s="80"/>
      <c r="C56" s="80"/>
      <c r="D56" s="80"/>
    </row>
    <row r="57" spans="1:4" x14ac:dyDescent="0.25">
      <c r="A57" s="80"/>
      <c r="B57" s="80"/>
      <c r="C57" s="80"/>
      <c r="D57" s="80"/>
    </row>
    <row r="58" spans="1:4" x14ac:dyDescent="0.25">
      <c r="A58" s="80"/>
      <c r="B58" s="80"/>
      <c r="C58" s="80"/>
      <c r="D58" s="80"/>
    </row>
    <row r="59" spans="1:4" x14ac:dyDescent="0.25">
      <c r="A59" s="80"/>
      <c r="B59" s="80"/>
      <c r="C59" s="80"/>
      <c r="D59" s="80"/>
    </row>
    <row r="60" spans="1:4" x14ac:dyDescent="0.25">
      <c r="A60" s="80"/>
      <c r="B60" s="80"/>
      <c r="C60" s="80"/>
      <c r="D60" s="80"/>
    </row>
    <row r="61" spans="1:4" x14ac:dyDescent="0.25">
      <c r="A61" s="80"/>
      <c r="B61" s="80"/>
      <c r="C61" s="80"/>
      <c r="D61" s="80"/>
    </row>
    <row r="62" spans="1:4" x14ac:dyDescent="0.25">
      <c r="A62" s="80"/>
      <c r="B62" s="80"/>
      <c r="C62" s="80"/>
      <c r="D62" s="80"/>
    </row>
    <row r="63" spans="1:4" x14ac:dyDescent="0.25">
      <c r="A63" s="80"/>
      <c r="B63" s="80"/>
      <c r="C63" s="80"/>
      <c r="D63" s="80"/>
    </row>
    <row r="64" spans="1:4" x14ac:dyDescent="0.25">
      <c r="A64" s="80"/>
      <c r="B64" s="80"/>
      <c r="C64" s="80"/>
      <c r="D64" s="80"/>
    </row>
    <row r="65" spans="1:12" x14ac:dyDescent="0.25">
      <c r="A65" s="80"/>
      <c r="B65" s="80"/>
      <c r="C65" s="80"/>
      <c r="D65" s="80"/>
    </row>
    <row r="66" spans="1:12" x14ac:dyDescent="0.25">
      <c r="A66" s="80"/>
      <c r="B66" s="80"/>
      <c r="C66" s="80"/>
      <c r="D66" s="80"/>
    </row>
    <row r="67" spans="1:12" x14ac:dyDescent="0.25">
      <c r="A67" s="80"/>
      <c r="B67" s="80"/>
      <c r="C67" s="80"/>
      <c r="D67" s="80"/>
    </row>
    <row r="68" spans="1:12" x14ac:dyDescent="0.25">
      <c r="A68" s="80"/>
      <c r="B68" s="80"/>
      <c r="C68" s="80"/>
      <c r="D68" s="80"/>
    </row>
    <row r="71" spans="1:12" x14ac:dyDescent="0.25">
      <c r="A71" s="501"/>
      <c r="B71" s="501"/>
      <c r="C71" s="501"/>
      <c r="D71" s="501"/>
      <c r="E71" s="501"/>
      <c r="F71" s="501"/>
      <c r="G71" s="501"/>
      <c r="H71" s="501"/>
      <c r="I71" s="501"/>
      <c r="J71" s="501"/>
      <c r="K71" s="501"/>
      <c r="L71" s="501"/>
    </row>
    <row r="72" spans="1:12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x14ac:dyDescent="0.25">
      <c r="A73" s="502"/>
      <c r="B73" s="502"/>
      <c r="C73" s="502"/>
      <c r="D73" s="502"/>
      <c r="E73" s="502"/>
      <c r="F73" s="502"/>
      <c r="G73" s="502"/>
      <c r="H73" s="502"/>
      <c r="I73" s="502"/>
      <c r="J73" s="502"/>
      <c r="K73" s="502"/>
      <c r="L73" s="502"/>
    </row>
  </sheetData>
  <mergeCells count="40">
    <mergeCell ref="A1:L1"/>
    <mergeCell ref="A2:L2"/>
    <mergeCell ref="A3:L3"/>
    <mergeCell ref="A4:L4"/>
    <mergeCell ref="A5:L5"/>
    <mergeCell ref="I8:J8"/>
    <mergeCell ref="K8:L8"/>
    <mergeCell ref="A7:D7"/>
    <mergeCell ref="E7:H7"/>
    <mergeCell ref="I7:L7"/>
    <mergeCell ref="A22:D22"/>
    <mergeCell ref="A8:B8"/>
    <mergeCell ref="C8:D8"/>
    <mergeCell ref="E8:F8"/>
    <mergeCell ref="G8:H8"/>
    <mergeCell ref="A71:L71"/>
    <mergeCell ref="A73:L73"/>
    <mergeCell ref="A21:B21"/>
    <mergeCell ref="C21:D21"/>
    <mergeCell ref="E21:F21"/>
    <mergeCell ref="G21:H21"/>
    <mergeCell ref="I21:J21"/>
    <mergeCell ref="K21:L21"/>
    <mergeCell ref="A37:D37"/>
    <mergeCell ref="A38:B38"/>
    <mergeCell ref="C38:D38"/>
    <mergeCell ref="E22:H22"/>
    <mergeCell ref="I22:L22"/>
    <mergeCell ref="E23:F23"/>
    <mergeCell ref="G23:H23"/>
    <mergeCell ref="I23:J23"/>
    <mergeCell ref="I36:J36"/>
    <mergeCell ref="K36:L36"/>
    <mergeCell ref="A23:B23"/>
    <mergeCell ref="C23:D23"/>
    <mergeCell ref="A36:B36"/>
    <mergeCell ref="C36:D36"/>
    <mergeCell ref="E36:F36"/>
    <mergeCell ref="G36:H36"/>
    <mergeCell ref="K23:L23"/>
  </mergeCells>
  <pageMargins left="0.7" right="0.7" top="0.75" bottom="0.75" header="0.3" footer="0.3"/>
  <pageSetup paperSize="9" fitToWidth="0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19" workbookViewId="0">
      <selection activeCell="F13" sqref="F13"/>
    </sheetView>
  </sheetViews>
  <sheetFormatPr defaultRowHeight="15" x14ac:dyDescent="0.25"/>
  <cols>
    <col min="1" max="1" width="9.42578125" style="79" customWidth="1"/>
    <col min="2" max="2" width="8.7109375" style="79" customWidth="1"/>
    <col min="3" max="3" width="8.42578125" style="79" customWidth="1"/>
    <col min="4" max="4" width="7.85546875" style="79" customWidth="1"/>
    <col min="5" max="5" width="8" style="79" customWidth="1"/>
    <col min="6" max="6" width="8.85546875" style="79" customWidth="1"/>
    <col min="7" max="7" width="8.5703125" style="79" customWidth="1"/>
    <col min="8" max="9" width="9.140625" style="79" customWidth="1"/>
    <col min="10" max="10" width="8.28515625" style="79" customWidth="1"/>
    <col min="11" max="11" width="8.42578125" style="79" customWidth="1"/>
    <col min="12" max="12" width="9.85546875" style="79" customWidth="1"/>
    <col min="13" max="16384" width="9.140625" style="79"/>
  </cols>
  <sheetData>
    <row r="1" spans="1:12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2" ht="18.75" x14ac:dyDescent="0.3">
      <c r="A4" s="480" t="s">
        <v>1358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2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2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x14ac:dyDescent="0.25">
      <c r="A7" s="921" t="s">
        <v>1332</v>
      </c>
      <c r="B7" s="921"/>
      <c r="C7" s="921"/>
      <c r="D7" s="921"/>
      <c r="E7" s="902" t="s">
        <v>51</v>
      </c>
      <c r="F7" s="903"/>
      <c r="G7" s="903"/>
      <c r="H7" s="904"/>
      <c r="I7" s="921" t="s">
        <v>1334</v>
      </c>
      <c r="J7" s="921"/>
      <c r="K7" s="921"/>
      <c r="L7" s="921"/>
    </row>
    <row r="8" spans="1:12" ht="15" customHeight="1" x14ac:dyDescent="0.25">
      <c r="A8" s="817" t="s">
        <v>1359</v>
      </c>
      <c r="B8" s="911"/>
      <c r="C8" s="817" t="s">
        <v>1360</v>
      </c>
      <c r="D8" s="911"/>
      <c r="E8" s="817" t="s">
        <v>1359</v>
      </c>
      <c r="F8" s="911"/>
      <c r="G8" s="817" t="s">
        <v>1360</v>
      </c>
      <c r="H8" s="911"/>
      <c r="I8" s="817" t="s">
        <v>1359</v>
      </c>
      <c r="J8" s="911"/>
      <c r="K8" s="817" t="s">
        <v>1360</v>
      </c>
      <c r="L8" s="911"/>
    </row>
    <row r="9" spans="1:12" ht="16.5" customHeight="1" x14ac:dyDescent="0.25">
      <c r="A9" s="196" t="s">
        <v>10</v>
      </c>
      <c r="B9" s="196" t="s">
        <v>11</v>
      </c>
      <c r="C9" s="196" t="s">
        <v>10</v>
      </c>
      <c r="D9" s="193" t="s">
        <v>11</v>
      </c>
      <c r="E9" s="196" t="s">
        <v>10</v>
      </c>
      <c r="F9" s="196" t="s">
        <v>11</v>
      </c>
      <c r="G9" s="196" t="s">
        <v>10</v>
      </c>
      <c r="H9" s="193" t="s">
        <v>11</v>
      </c>
      <c r="I9" s="199" t="s">
        <v>10</v>
      </c>
      <c r="J9" s="203" t="s">
        <v>11</v>
      </c>
      <c r="K9" s="199" t="s">
        <v>10</v>
      </c>
      <c r="L9" s="199" t="s">
        <v>11</v>
      </c>
    </row>
    <row r="10" spans="1:12" x14ac:dyDescent="0.25">
      <c r="A10" s="206"/>
      <c r="B10" s="206" t="s">
        <v>1167</v>
      </c>
      <c r="C10" s="206" t="s">
        <v>1369</v>
      </c>
      <c r="D10" s="206" t="s">
        <v>738</v>
      </c>
      <c r="E10" s="206"/>
      <c r="F10" s="206" t="s">
        <v>647</v>
      </c>
      <c r="G10" s="206" t="s">
        <v>1376</v>
      </c>
      <c r="H10" s="206" t="s">
        <v>1128</v>
      </c>
      <c r="I10" s="207"/>
      <c r="J10" s="208" t="s">
        <v>738</v>
      </c>
      <c r="K10" s="207" t="s">
        <v>1370</v>
      </c>
      <c r="L10" s="207" t="s">
        <v>741</v>
      </c>
    </row>
    <row r="11" spans="1:12" x14ac:dyDescent="0.25">
      <c r="A11" s="206" t="s">
        <v>1370</v>
      </c>
      <c r="B11" s="206" t="s">
        <v>741</v>
      </c>
      <c r="C11" s="206" t="s">
        <v>742</v>
      </c>
      <c r="D11" s="206" t="s">
        <v>1154</v>
      </c>
      <c r="E11" s="206" t="s">
        <v>1377</v>
      </c>
      <c r="F11" s="206" t="s">
        <v>797</v>
      </c>
      <c r="G11" s="206" t="s">
        <v>1378</v>
      </c>
      <c r="H11" s="206" t="s">
        <v>824</v>
      </c>
      <c r="I11" s="207" t="s">
        <v>742</v>
      </c>
      <c r="J11" s="208" t="s">
        <v>1154</v>
      </c>
      <c r="K11" s="207" t="s">
        <v>744</v>
      </c>
      <c r="L11" s="207" t="s">
        <v>779</v>
      </c>
    </row>
    <row r="12" spans="1:12" x14ac:dyDescent="0.25">
      <c r="A12" s="206" t="s">
        <v>744</v>
      </c>
      <c r="B12" s="206" t="s">
        <v>779</v>
      </c>
      <c r="C12" s="206" t="s">
        <v>1129</v>
      </c>
      <c r="D12" s="206" t="s">
        <v>782</v>
      </c>
      <c r="E12" s="206" t="s">
        <v>825</v>
      </c>
      <c r="F12" s="206" t="s">
        <v>1183</v>
      </c>
      <c r="G12" s="206" t="s">
        <v>828</v>
      </c>
      <c r="H12" s="206" t="s">
        <v>927</v>
      </c>
      <c r="I12" s="207" t="s">
        <v>1129</v>
      </c>
      <c r="J12" s="208" t="s">
        <v>782</v>
      </c>
      <c r="K12" s="207" t="s">
        <v>783</v>
      </c>
      <c r="L12" s="207" t="s">
        <v>1170</v>
      </c>
    </row>
    <row r="13" spans="1:12" x14ac:dyDescent="0.25">
      <c r="A13" s="206" t="s">
        <v>783</v>
      </c>
      <c r="B13" s="206" t="s">
        <v>1170</v>
      </c>
      <c r="C13" s="206" t="s">
        <v>786</v>
      </c>
      <c r="D13" s="206" t="s">
        <v>887</v>
      </c>
      <c r="E13" s="206" t="s">
        <v>1156</v>
      </c>
      <c r="F13" s="206" t="s">
        <v>930</v>
      </c>
      <c r="G13" s="206" t="s">
        <v>931</v>
      </c>
      <c r="H13" s="206" t="s">
        <v>1185</v>
      </c>
      <c r="I13" s="207" t="s">
        <v>786</v>
      </c>
      <c r="J13" s="208" t="s">
        <v>887</v>
      </c>
      <c r="K13" s="207" t="s">
        <v>1371</v>
      </c>
      <c r="L13" s="207" t="s">
        <v>1113</v>
      </c>
    </row>
    <row r="14" spans="1:12" x14ac:dyDescent="0.25">
      <c r="A14" s="206" t="s">
        <v>1371</v>
      </c>
      <c r="B14" s="206" t="s">
        <v>890</v>
      </c>
      <c r="C14" s="206" t="s">
        <v>891</v>
      </c>
      <c r="D14" s="206" t="s">
        <v>1172</v>
      </c>
      <c r="E14" s="206" t="s">
        <v>934</v>
      </c>
      <c r="F14" s="206" t="s">
        <v>854</v>
      </c>
      <c r="G14" s="206" t="s">
        <v>1379</v>
      </c>
      <c r="H14" s="206" t="s">
        <v>857</v>
      </c>
      <c r="I14" s="207" t="s">
        <v>891</v>
      </c>
      <c r="J14" s="208" t="s">
        <v>1172</v>
      </c>
      <c r="K14" s="207" t="s">
        <v>894</v>
      </c>
      <c r="L14" s="207" t="s">
        <v>982</v>
      </c>
    </row>
    <row r="15" spans="1:12" x14ac:dyDescent="0.25">
      <c r="A15" s="206" t="s">
        <v>894</v>
      </c>
      <c r="B15" s="206" t="s">
        <v>982</v>
      </c>
      <c r="C15" s="206" t="s">
        <v>1372</v>
      </c>
      <c r="D15" s="206" t="s">
        <v>1173</v>
      </c>
      <c r="E15" s="206" t="s">
        <v>1373</v>
      </c>
      <c r="F15" s="206" t="s">
        <v>1188</v>
      </c>
      <c r="G15" s="206" t="s">
        <v>861</v>
      </c>
      <c r="H15" s="206" t="s">
        <v>720</v>
      </c>
      <c r="I15" s="207" t="s">
        <v>1372</v>
      </c>
      <c r="J15" s="208" t="s">
        <v>1173</v>
      </c>
      <c r="K15" s="207" t="s">
        <v>1364</v>
      </c>
      <c r="L15" s="207" t="s">
        <v>1175</v>
      </c>
    </row>
    <row r="16" spans="1:12" x14ac:dyDescent="0.25">
      <c r="A16" s="206" t="s">
        <v>1364</v>
      </c>
      <c r="B16" s="206" t="s">
        <v>1175</v>
      </c>
      <c r="C16" s="206" t="s">
        <v>1365</v>
      </c>
      <c r="D16" s="206" t="s">
        <v>803</v>
      </c>
      <c r="E16" s="206" t="s">
        <v>1374</v>
      </c>
      <c r="F16" s="206" t="s">
        <v>723</v>
      </c>
      <c r="G16" s="206" t="s">
        <v>610</v>
      </c>
      <c r="H16" s="206" t="s">
        <v>1095</v>
      </c>
      <c r="I16" s="207" t="s">
        <v>1365</v>
      </c>
      <c r="J16" s="208" t="s">
        <v>803</v>
      </c>
      <c r="K16" s="207" t="s">
        <v>1366</v>
      </c>
      <c r="L16" s="207" t="s">
        <v>806</v>
      </c>
    </row>
    <row r="17" spans="1:15" x14ac:dyDescent="0.25">
      <c r="A17" s="206" t="s">
        <v>1366</v>
      </c>
      <c r="B17" s="206" t="s">
        <v>806</v>
      </c>
      <c r="C17" s="206" t="s">
        <v>1367</v>
      </c>
      <c r="D17" s="206" t="s">
        <v>1019</v>
      </c>
      <c r="E17" s="206" t="s">
        <v>725</v>
      </c>
      <c r="F17" s="206" t="s">
        <v>765</v>
      </c>
      <c r="G17" s="206" t="s">
        <v>614</v>
      </c>
      <c r="H17" s="206" t="s">
        <v>767</v>
      </c>
      <c r="I17" s="207" t="s">
        <v>838</v>
      </c>
      <c r="J17" s="208" t="s">
        <v>1019</v>
      </c>
      <c r="K17" s="207" t="s">
        <v>808</v>
      </c>
      <c r="L17" s="207" t="s">
        <v>949</v>
      </c>
      <c r="O17" s="80"/>
    </row>
    <row r="18" spans="1:15" x14ac:dyDescent="0.25">
      <c r="A18" s="206" t="s">
        <v>808</v>
      </c>
      <c r="B18" s="206" t="s">
        <v>949</v>
      </c>
      <c r="C18" s="206" t="s">
        <v>616</v>
      </c>
      <c r="D18" s="206" t="s">
        <v>951</v>
      </c>
      <c r="E18" s="206" t="s">
        <v>794</v>
      </c>
      <c r="F18" s="206" t="s">
        <v>1190</v>
      </c>
      <c r="G18" s="206" t="s">
        <v>770</v>
      </c>
      <c r="H18" s="206" t="s">
        <v>909</v>
      </c>
      <c r="I18" s="207" t="s">
        <v>616</v>
      </c>
      <c r="J18" s="208" t="s">
        <v>951</v>
      </c>
      <c r="K18" s="207" t="s">
        <v>952</v>
      </c>
      <c r="L18" s="207" t="s">
        <v>1178</v>
      </c>
    </row>
    <row r="19" spans="1:15" x14ac:dyDescent="0.25">
      <c r="A19" s="206" t="s">
        <v>952</v>
      </c>
      <c r="B19" s="206" t="s">
        <v>1178</v>
      </c>
      <c r="C19" s="206" t="s">
        <v>955</v>
      </c>
      <c r="D19" s="206" t="s">
        <v>874</v>
      </c>
      <c r="E19" s="206" t="s">
        <v>1010</v>
      </c>
      <c r="F19" s="206" t="s">
        <v>912</v>
      </c>
      <c r="G19" s="206" t="s">
        <v>1375</v>
      </c>
      <c r="H19" s="206" t="s">
        <v>1192</v>
      </c>
      <c r="I19" s="207" t="s">
        <v>955</v>
      </c>
      <c r="J19" s="208" t="s">
        <v>874</v>
      </c>
      <c r="K19" s="207" t="s">
        <v>1368</v>
      </c>
      <c r="L19" s="207" t="s">
        <v>377</v>
      </c>
    </row>
    <row r="20" spans="1:15" x14ac:dyDescent="0.25">
      <c r="A20" s="206" t="s">
        <v>1368</v>
      </c>
      <c r="B20" s="206"/>
      <c r="C20" s="206"/>
      <c r="D20" s="206"/>
      <c r="E20" s="206" t="s">
        <v>1380</v>
      </c>
      <c r="F20" s="206"/>
      <c r="G20" s="206"/>
      <c r="H20" s="206"/>
      <c r="I20" s="207" t="s">
        <v>1381</v>
      </c>
      <c r="J20" s="208" t="s">
        <v>1382</v>
      </c>
      <c r="K20" s="207" t="s">
        <v>1383</v>
      </c>
      <c r="L20" s="207"/>
    </row>
    <row r="21" spans="1:15" x14ac:dyDescent="0.25">
      <c r="A21" s="198"/>
      <c r="B21" s="197"/>
      <c r="C21" s="197"/>
      <c r="D21" s="197"/>
      <c r="E21" s="198"/>
      <c r="F21" s="198"/>
      <c r="G21" s="198"/>
      <c r="H21" s="197"/>
      <c r="I21" s="201"/>
      <c r="J21" s="204"/>
      <c r="K21" s="201"/>
      <c r="L21" s="200"/>
    </row>
    <row r="22" spans="1:15" x14ac:dyDescent="0.25">
      <c r="A22" s="912" t="s">
        <v>1361</v>
      </c>
      <c r="B22" s="913"/>
      <c r="C22" s="913"/>
      <c r="D22" s="913"/>
      <c r="E22" s="914"/>
      <c r="F22" s="914"/>
      <c r="G22" s="914"/>
      <c r="H22" s="915"/>
      <c r="I22" s="916" t="s">
        <v>1361</v>
      </c>
      <c r="J22" s="913"/>
      <c r="K22" s="913"/>
      <c r="L22" s="917"/>
    </row>
    <row r="23" spans="1:15" x14ac:dyDescent="0.25">
      <c r="A23" s="918" t="s">
        <v>1338</v>
      </c>
      <c r="B23" s="919"/>
      <c r="C23" s="919"/>
      <c r="D23" s="920"/>
    </row>
    <row r="24" spans="1:15" x14ac:dyDescent="0.25">
      <c r="A24" s="817" t="s">
        <v>1359</v>
      </c>
      <c r="B24" s="911"/>
      <c r="C24" s="817" t="s">
        <v>1360</v>
      </c>
      <c r="D24" s="911"/>
    </row>
    <row r="25" spans="1:15" x14ac:dyDescent="0.25">
      <c r="A25" s="192" t="s">
        <v>10</v>
      </c>
      <c r="B25" s="192" t="s">
        <v>11</v>
      </c>
      <c r="C25" s="192" t="s">
        <v>10</v>
      </c>
      <c r="D25" s="192" t="s">
        <v>11</v>
      </c>
    </row>
    <row r="26" spans="1:15" ht="15" customHeight="1" x14ac:dyDescent="0.25">
      <c r="A26" s="209"/>
      <c r="B26" s="209" t="s">
        <v>1128</v>
      </c>
      <c r="C26" s="209" t="s">
        <v>1377</v>
      </c>
      <c r="D26" s="209" t="s">
        <v>797</v>
      </c>
    </row>
    <row r="27" spans="1:15" x14ac:dyDescent="0.25">
      <c r="A27" s="209" t="s">
        <v>1378</v>
      </c>
      <c r="B27" s="209" t="s">
        <v>824</v>
      </c>
      <c r="C27" s="209" t="s">
        <v>825</v>
      </c>
      <c r="D27" s="209" t="s">
        <v>1183</v>
      </c>
    </row>
    <row r="28" spans="1:15" x14ac:dyDescent="0.25">
      <c r="A28" s="209" t="s">
        <v>828</v>
      </c>
      <c r="B28" s="209" t="s">
        <v>927</v>
      </c>
      <c r="C28" s="209" t="s">
        <v>1156</v>
      </c>
      <c r="D28" s="209" t="s">
        <v>930</v>
      </c>
    </row>
    <row r="29" spans="1:15" x14ac:dyDescent="0.25">
      <c r="A29" s="209" t="s">
        <v>931</v>
      </c>
      <c r="B29" s="209" t="s">
        <v>1185</v>
      </c>
      <c r="C29" s="209" t="s">
        <v>934</v>
      </c>
      <c r="D29" s="209" t="s">
        <v>854</v>
      </c>
    </row>
    <row r="30" spans="1:15" x14ac:dyDescent="0.25">
      <c r="A30" s="209" t="s">
        <v>1379</v>
      </c>
      <c r="B30" s="209" t="s">
        <v>857</v>
      </c>
      <c r="C30" s="209" t="s">
        <v>858</v>
      </c>
      <c r="D30" s="209" t="s">
        <v>1188</v>
      </c>
    </row>
    <row r="31" spans="1:15" x14ac:dyDescent="0.25">
      <c r="A31" s="209" t="s">
        <v>861</v>
      </c>
      <c r="B31" s="209" t="s">
        <v>720</v>
      </c>
      <c r="C31" s="209" t="s">
        <v>1374</v>
      </c>
      <c r="D31" s="209" t="s">
        <v>723</v>
      </c>
    </row>
    <row r="32" spans="1:15" x14ac:dyDescent="0.25">
      <c r="A32" s="209" t="s">
        <v>610</v>
      </c>
      <c r="B32" s="209" t="s">
        <v>1095</v>
      </c>
      <c r="C32" s="209" t="s">
        <v>725</v>
      </c>
      <c r="D32" s="209" t="s">
        <v>765</v>
      </c>
    </row>
    <row r="33" spans="1:4" x14ac:dyDescent="0.25">
      <c r="A33" s="209" t="s">
        <v>614</v>
      </c>
      <c r="B33" s="209" t="s">
        <v>767</v>
      </c>
      <c r="C33" s="209" t="s">
        <v>794</v>
      </c>
      <c r="D33" s="209" t="s">
        <v>1190</v>
      </c>
    </row>
    <row r="34" spans="1:4" x14ac:dyDescent="0.25">
      <c r="A34" s="209" t="s">
        <v>770</v>
      </c>
      <c r="B34" s="209" t="s">
        <v>909</v>
      </c>
      <c r="C34" s="209" t="s">
        <v>1010</v>
      </c>
      <c r="D34" s="209" t="s">
        <v>912</v>
      </c>
    </row>
    <row r="35" spans="1:4" x14ac:dyDescent="0.25">
      <c r="A35" s="209" t="s">
        <v>913</v>
      </c>
      <c r="B35" s="209" t="s">
        <v>998</v>
      </c>
      <c r="C35" s="209" t="s">
        <v>1193</v>
      </c>
      <c r="D35" s="209" t="s">
        <v>915</v>
      </c>
    </row>
    <row r="36" spans="1:4" x14ac:dyDescent="0.25">
      <c r="A36" s="908" t="s">
        <v>1361</v>
      </c>
      <c r="B36" s="909"/>
      <c r="C36" s="909"/>
      <c r="D36" s="910"/>
    </row>
  </sheetData>
  <mergeCells count="21">
    <mergeCell ref="A7:D7"/>
    <mergeCell ref="E7:H7"/>
    <mergeCell ref="I7:L7"/>
    <mergeCell ref="A1:L1"/>
    <mergeCell ref="A2:L2"/>
    <mergeCell ref="A3:L3"/>
    <mergeCell ref="A4:L4"/>
    <mergeCell ref="A5:L5"/>
    <mergeCell ref="I22:L22"/>
    <mergeCell ref="A23:D23"/>
    <mergeCell ref="A8:B8"/>
    <mergeCell ref="C8:D8"/>
    <mergeCell ref="E8:F8"/>
    <mergeCell ref="G8:H8"/>
    <mergeCell ref="I8:J8"/>
    <mergeCell ref="K8:L8"/>
    <mergeCell ref="A36:D36"/>
    <mergeCell ref="A24:B24"/>
    <mergeCell ref="C24:D24"/>
    <mergeCell ref="A22:D22"/>
    <mergeCell ref="E22:H22"/>
  </mergeCells>
  <pageMargins left="0.7" right="0.7" top="0.75" bottom="0.75" header="0.3" footer="0.3"/>
  <pageSetup paperSize="9" fitToWidth="0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4" workbookViewId="0">
      <selection activeCell="D9" sqref="D9"/>
    </sheetView>
  </sheetViews>
  <sheetFormatPr defaultRowHeight="15" x14ac:dyDescent="0.25"/>
  <cols>
    <col min="1" max="1" width="9.42578125" style="83" customWidth="1"/>
    <col min="2" max="2" width="8.7109375" style="83" customWidth="1"/>
    <col min="3" max="3" width="8.42578125" style="83" customWidth="1"/>
    <col min="4" max="4" width="7.85546875" style="83" customWidth="1"/>
    <col min="5" max="5" width="8" style="83" customWidth="1"/>
    <col min="6" max="6" width="8.85546875" style="83" customWidth="1"/>
    <col min="7" max="7" width="8.5703125" style="83" customWidth="1"/>
    <col min="8" max="9" width="9.140625" style="83" customWidth="1"/>
    <col min="10" max="10" width="8.28515625" style="83" customWidth="1"/>
    <col min="11" max="11" width="8.42578125" style="83" customWidth="1"/>
    <col min="12" max="12" width="9.85546875" style="83" customWidth="1"/>
    <col min="13" max="16384" width="9.140625" style="83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1431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5" x14ac:dyDescent="0.25">
      <c r="A7" s="921" t="s">
        <v>1332</v>
      </c>
      <c r="B7" s="921"/>
      <c r="C7" s="921"/>
      <c r="D7" s="921"/>
      <c r="E7" s="921" t="s">
        <v>1333</v>
      </c>
      <c r="F7" s="921"/>
      <c r="G7" s="921"/>
      <c r="H7" s="921"/>
      <c r="I7" s="921" t="s">
        <v>1334</v>
      </c>
      <c r="J7" s="921"/>
      <c r="K7" s="921"/>
      <c r="L7" s="921"/>
    </row>
    <row r="8" spans="1:15" ht="15" customHeight="1" x14ac:dyDescent="0.25">
      <c r="A8" s="693" t="s">
        <v>1384</v>
      </c>
      <c r="B8" s="905"/>
      <c r="C8" s="693" t="s">
        <v>1385</v>
      </c>
      <c r="D8" s="905"/>
      <c r="E8" s="693" t="s">
        <v>1384</v>
      </c>
      <c r="F8" s="540"/>
      <c r="G8" s="693" t="s">
        <v>1385</v>
      </c>
      <c r="H8" s="540"/>
      <c r="I8" s="693" t="s">
        <v>1384</v>
      </c>
      <c r="J8" s="540"/>
      <c r="K8" s="693" t="s">
        <v>1385</v>
      </c>
      <c r="L8" s="540"/>
    </row>
    <row r="9" spans="1:15" ht="15.75" x14ac:dyDescent="0.25">
      <c r="A9" s="251" t="s">
        <v>10</v>
      </c>
      <c r="B9" s="251" t="s">
        <v>11</v>
      </c>
      <c r="C9" s="251" t="s">
        <v>10</v>
      </c>
      <c r="D9" s="252" t="s">
        <v>11</v>
      </c>
      <c r="E9" s="252" t="s">
        <v>10</v>
      </c>
      <c r="F9" s="251" t="s">
        <v>11</v>
      </c>
      <c r="G9" s="251" t="s">
        <v>10</v>
      </c>
      <c r="H9" s="251" t="s">
        <v>11</v>
      </c>
      <c r="I9" s="254" t="s">
        <v>10</v>
      </c>
      <c r="J9" s="254" t="s">
        <v>11</v>
      </c>
      <c r="K9" s="254" t="s">
        <v>10</v>
      </c>
      <c r="L9" s="254" t="s">
        <v>11</v>
      </c>
    </row>
    <row r="10" spans="1:15" ht="15.75" x14ac:dyDescent="0.25">
      <c r="A10" s="253"/>
      <c r="B10" s="253" t="s">
        <v>734</v>
      </c>
      <c r="C10" s="253" t="s">
        <v>1389</v>
      </c>
      <c r="D10" s="253" t="s">
        <v>378</v>
      </c>
      <c r="E10" s="253"/>
      <c r="F10" s="253" t="s">
        <v>1394</v>
      </c>
      <c r="G10" s="253" t="s">
        <v>1401</v>
      </c>
      <c r="H10" s="253" t="s">
        <v>404</v>
      </c>
      <c r="I10" s="255"/>
      <c r="J10" s="255" t="s">
        <v>1409</v>
      </c>
      <c r="K10" s="255" t="s">
        <v>432</v>
      </c>
      <c r="L10" s="255" t="s">
        <v>480</v>
      </c>
    </row>
    <row r="11" spans="1:15" ht="15.75" x14ac:dyDescent="0.25">
      <c r="A11" s="253" t="s">
        <v>480</v>
      </c>
      <c r="B11" s="253" t="s">
        <v>527</v>
      </c>
      <c r="C11" s="253" t="s">
        <v>433</v>
      </c>
      <c r="D11" s="253" t="s">
        <v>516</v>
      </c>
      <c r="E11" s="253" t="s">
        <v>458</v>
      </c>
      <c r="F11" s="253" t="s">
        <v>379</v>
      </c>
      <c r="G11" s="253" t="s">
        <v>507</v>
      </c>
      <c r="H11" s="253" t="s">
        <v>1402</v>
      </c>
      <c r="I11" s="255" t="s">
        <v>405</v>
      </c>
      <c r="J11" s="255" t="s">
        <v>406</v>
      </c>
      <c r="K11" s="255" t="s">
        <v>310</v>
      </c>
      <c r="L11" s="255" t="s">
        <v>1415</v>
      </c>
    </row>
    <row r="12" spans="1:15" ht="15.75" x14ac:dyDescent="0.25">
      <c r="A12" s="253" t="s">
        <v>495</v>
      </c>
      <c r="B12" s="253" t="s">
        <v>212</v>
      </c>
      <c r="C12" s="253" t="s">
        <v>435</v>
      </c>
      <c r="D12" s="253" t="s">
        <v>461</v>
      </c>
      <c r="E12" s="253" t="s">
        <v>342</v>
      </c>
      <c r="F12" s="253" t="s">
        <v>381</v>
      </c>
      <c r="G12" s="253" t="s">
        <v>408</v>
      </c>
      <c r="H12" s="253" t="s">
        <v>1403</v>
      </c>
      <c r="I12" s="255" t="s">
        <v>508</v>
      </c>
      <c r="J12" s="255" t="s">
        <v>460</v>
      </c>
      <c r="K12" s="255" t="s">
        <v>383</v>
      </c>
      <c r="L12" s="255" t="s">
        <v>509</v>
      </c>
    </row>
    <row r="13" spans="1:15" ht="15.75" x14ac:dyDescent="0.25">
      <c r="A13" s="253" t="s">
        <v>509</v>
      </c>
      <c r="B13" s="253" t="s">
        <v>436</v>
      </c>
      <c r="C13" s="253" t="s">
        <v>216</v>
      </c>
      <c r="D13" s="253" t="s">
        <v>1390</v>
      </c>
      <c r="E13" s="253" t="s">
        <v>462</v>
      </c>
      <c r="F13" s="253" t="s">
        <v>497</v>
      </c>
      <c r="G13" s="253" t="s">
        <v>463</v>
      </c>
      <c r="H13" s="253" t="s">
        <v>248</v>
      </c>
      <c r="I13" s="255" t="s">
        <v>1416</v>
      </c>
      <c r="J13" s="255" t="s">
        <v>411</v>
      </c>
      <c r="K13" s="255" t="s">
        <v>281</v>
      </c>
      <c r="L13" s="255" t="s">
        <v>499</v>
      </c>
    </row>
    <row r="14" spans="1:15" ht="15.75" x14ac:dyDescent="0.25">
      <c r="A14" s="253" t="s">
        <v>499</v>
      </c>
      <c r="B14" s="253" t="s">
        <v>315</v>
      </c>
      <c r="C14" s="253" t="s">
        <v>464</v>
      </c>
      <c r="D14" s="253" t="s">
        <v>500</v>
      </c>
      <c r="E14" s="253" t="s">
        <v>412</v>
      </c>
      <c r="F14" s="253" t="s">
        <v>1404</v>
      </c>
      <c r="G14" s="253" t="s">
        <v>413</v>
      </c>
      <c r="H14" s="253" t="s">
        <v>414</v>
      </c>
      <c r="I14" s="255" t="s">
        <v>385</v>
      </c>
      <c r="J14" s="255" t="s">
        <v>386</v>
      </c>
      <c r="K14" s="255" t="s">
        <v>1417</v>
      </c>
      <c r="L14" s="255" t="s">
        <v>482</v>
      </c>
    </row>
    <row r="15" spans="1:15" ht="15.75" x14ac:dyDescent="0.25">
      <c r="A15" s="253" t="s">
        <v>352</v>
      </c>
      <c r="B15" s="253" t="s">
        <v>466</v>
      </c>
      <c r="C15" s="253" t="s">
        <v>320</v>
      </c>
      <c r="D15" s="253" t="s">
        <v>521</v>
      </c>
      <c r="E15" s="253" t="s">
        <v>1405</v>
      </c>
      <c r="F15" s="253" t="s">
        <v>502</v>
      </c>
      <c r="G15" s="253" t="s">
        <v>439</v>
      </c>
      <c r="H15" s="253" t="s">
        <v>1406</v>
      </c>
      <c r="I15" s="255" t="s">
        <v>286</v>
      </c>
      <c r="J15" s="255" t="s">
        <v>388</v>
      </c>
      <c r="K15" s="255" t="s">
        <v>1418</v>
      </c>
      <c r="L15" s="255" t="s">
        <v>980</v>
      </c>
    </row>
    <row r="16" spans="1:15" ht="15.75" x14ac:dyDescent="0.25">
      <c r="A16" s="253" t="s">
        <v>1391</v>
      </c>
      <c r="B16" s="253" t="s">
        <v>1392</v>
      </c>
      <c r="C16" s="253" t="s">
        <v>468</v>
      </c>
      <c r="D16" s="253" t="s">
        <v>1007</v>
      </c>
      <c r="E16" s="253" t="s">
        <v>511</v>
      </c>
      <c r="F16" s="253" t="s">
        <v>522</v>
      </c>
      <c r="G16" s="253" t="s">
        <v>391</v>
      </c>
      <c r="H16" s="253" t="s">
        <v>1395</v>
      </c>
      <c r="I16" s="255" t="s">
        <v>441</v>
      </c>
      <c r="J16" s="255" t="s">
        <v>467</v>
      </c>
      <c r="K16" s="255" t="s">
        <v>984</v>
      </c>
      <c r="L16" s="255" t="s">
        <v>442</v>
      </c>
      <c r="O16" s="84"/>
    </row>
    <row r="17" spans="1:15" ht="15.75" x14ac:dyDescent="0.25">
      <c r="A17" s="253" t="s">
        <v>442</v>
      </c>
      <c r="B17" s="253" t="s">
        <v>392</v>
      </c>
      <c r="C17" s="253" t="s">
        <v>291</v>
      </c>
      <c r="D17" s="253" t="s">
        <v>1386</v>
      </c>
      <c r="E17" s="253" t="s">
        <v>469</v>
      </c>
      <c r="F17" s="253" t="s">
        <v>860</v>
      </c>
      <c r="G17" s="253" t="s">
        <v>393</v>
      </c>
      <c r="H17" s="253" t="s">
        <v>470</v>
      </c>
      <c r="I17" s="255" t="s">
        <v>985</v>
      </c>
      <c r="J17" s="255" t="s">
        <v>1410</v>
      </c>
      <c r="K17" s="255" t="s">
        <v>444</v>
      </c>
      <c r="L17" s="255" t="s">
        <v>445</v>
      </c>
      <c r="O17" s="84"/>
    </row>
    <row r="18" spans="1:15" ht="15.75" x14ac:dyDescent="0.25">
      <c r="A18" s="253" t="s">
        <v>445</v>
      </c>
      <c r="B18" s="253" t="s">
        <v>899</v>
      </c>
      <c r="C18" s="253" t="s">
        <v>473</v>
      </c>
      <c r="D18" s="253" t="s">
        <v>446</v>
      </c>
      <c r="E18" s="253" t="s">
        <v>1176</v>
      </c>
      <c r="F18" s="253" t="s">
        <v>1396</v>
      </c>
      <c r="G18" s="253" t="s">
        <v>419</v>
      </c>
      <c r="H18" s="253" t="s">
        <v>420</v>
      </c>
      <c r="I18" s="255" t="s">
        <v>1411</v>
      </c>
      <c r="J18" s="255" t="s">
        <v>472</v>
      </c>
      <c r="K18" s="255" t="s">
        <v>1412</v>
      </c>
      <c r="L18" s="255" t="s">
        <v>1413</v>
      </c>
    </row>
    <row r="19" spans="1:15" ht="15.75" x14ac:dyDescent="0.25">
      <c r="A19" s="253" t="s">
        <v>296</v>
      </c>
      <c r="B19" s="253" t="s">
        <v>625</v>
      </c>
      <c r="C19" s="253" t="s">
        <v>263</v>
      </c>
      <c r="D19" s="253" t="s">
        <v>1387</v>
      </c>
      <c r="E19" s="253" t="s">
        <v>1397</v>
      </c>
      <c r="F19" s="253" t="s">
        <v>227</v>
      </c>
      <c r="G19" s="253" t="s">
        <v>993</v>
      </c>
      <c r="H19" s="253" t="s">
        <v>1398</v>
      </c>
      <c r="I19" s="255" t="s">
        <v>362</v>
      </c>
      <c r="J19" s="255" t="s">
        <v>421</v>
      </c>
      <c r="K19" s="255" t="s">
        <v>808</v>
      </c>
      <c r="L19" s="255" t="s">
        <v>627</v>
      </c>
    </row>
    <row r="20" spans="1:15" ht="15.75" x14ac:dyDescent="0.25">
      <c r="A20" s="253" t="s">
        <v>504</v>
      </c>
      <c r="B20" s="253" t="s">
        <v>422</v>
      </c>
      <c r="C20" s="253" t="s">
        <v>450</v>
      </c>
      <c r="D20" s="253" t="s">
        <v>1388</v>
      </c>
      <c r="E20" s="253" t="s">
        <v>449</v>
      </c>
      <c r="F20" s="253" t="s">
        <v>1399</v>
      </c>
      <c r="G20" s="253" t="s">
        <v>729</v>
      </c>
      <c r="H20" s="253" t="s">
        <v>1400</v>
      </c>
      <c r="I20" s="255" t="s">
        <v>1414</v>
      </c>
      <c r="J20" s="255" t="s">
        <v>809</v>
      </c>
      <c r="K20" s="255" t="s">
        <v>1419</v>
      </c>
      <c r="L20" s="255" t="s">
        <v>268</v>
      </c>
    </row>
    <row r="21" spans="1:15" ht="15.75" x14ac:dyDescent="0.25">
      <c r="A21" s="253" t="s">
        <v>268</v>
      </c>
      <c r="B21" s="253"/>
      <c r="C21" s="253"/>
      <c r="D21" s="253"/>
      <c r="E21" s="253" t="s">
        <v>451</v>
      </c>
      <c r="F21" s="253" t="s">
        <v>730</v>
      </c>
      <c r="G21" s="253" t="s">
        <v>997</v>
      </c>
      <c r="H21" s="253" t="s">
        <v>1407</v>
      </c>
      <c r="I21" s="255" t="s">
        <v>425</v>
      </c>
      <c r="J21" s="255"/>
      <c r="K21" s="255"/>
      <c r="L21" s="255"/>
    </row>
    <row r="22" spans="1:15" ht="15.75" x14ac:dyDescent="0.25">
      <c r="A22" s="253"/>
      <c r="B22" s="253"/>
      <c r="C22" s="253"/>
      <c r="D22" s="253"/>
      <c r="E22" s="253" t="s">
        <v>492</v>
      </c>
      <c r="F22" s="253"/>
      <c r="G22" s="253"/>
      <c r="H22" s="253"/>
      <c r="I22" s="255"/>
      <c r="J22" s="255"/>
      <c r="K22" s="255"/>
      <c r="L22" s="255"/>
    </row>
    <row r="23" spans="1:15" ht="15.75" x14ac:dyDescent="0.25">
      <c r="A23" s="922" t="s">
        <v>1393</v>
      </c>
      <c r="B23" s="836"/>
      <c r="C23" s="836"/>
      <c r="D23" s="836"/>
      <c r="E23" s="922" t="s">
        <v>1408</v>
      </c>
      <c r="F23" s="836"/>
      <c r="G23" s="836"/>
      <c r="H23" s="837"/>
      <c r="I23" s="923" t="s">
        <v>1393</v>
      </c>
      <c r="J23" s="836"/>
      <c r="K23" s="836"/>
      <c r="L23" s="837"/>
    </row>
    <row r="24" spans="1:15" x14ac:dyDescent="0.25">
      <c r="A24" s="918" t="s">
        <v>1338</v>
      </c>
      <c r="B24" s="919"/>
      <c r="C24" s="919"/>
      <c r="D24" s="920"/>
      <c r="E24" s="921" t="s">
        <v>1339</v>
      </c>
      <c r="F24" s="921"/>
      <c r="G24" s="921"/>
      <c r="H24" s="921"/>
      <c r="I24" s="924" t="s">
        <v>32</v>
      </c>
      <c r="J24" s="925"/>
      <c r="K24" s="925"/>
      <c r="L24" s="926"/>
    </row>
    <row r="25" spans="1:15" ht="15.75" x14ac:dyDescent="0.25">
      <c r="A25" s="693" t="s">
        <v>1384</v>
      </c>
      <c r="B25" s="540"/>
      <c r="C25" s="693" t="s">
        <v>1385</v>
      </c>
      <c r="D25" s="540"/>
      <c r="E25" s="693" t="s">
        <v>1384</v>
      </c>
      <c r="F25" s="540"/>
      <c r="G25" s="693" t="s">
        <v>1385</v>
      </c>
      <c r="H25" s="540"/>
    </row>
    <row r="26" spans="1:15" ht="15.75" x14ac:dyDescent="0.25">
      <c r="A26" s="252" t="s">
        <v>10</v>
      </c>
      <c r="B26" s="252" t="s">
        <v>11</v>
      </c>
      <c r="C26" s="252" t="s">
        <v>10</v>
      </c>
      <c r="D26" s="252" t="s">
        <v>11</v>
      </c>
      <c r="E26" s="254" t="s">
        <v>10</v>
      </c>
      <c r="F26" s="254" t="s">
        <v>11</v>
      </c>
      <c r="G26" s="254" t="s">
        <v>10</v>
      </c>
      <c r="H26" s="254" t="s">
        <v>11</v>
      </c>
    </row>
    <row r="27" spans="1:15" ht="15" customHeight="1" x14ac:dyDescent="0.25">
      <c r="A27" s="252"/>
      <c r="B27" s="252" t="s">
        <v>494</v>
      </c>
      <c r="C27" s="252" t="s">
        <v>457</v>
      </c>
      <c r="D27" s="252" t="s">
        <v>458</v>
      </c>
      <c r="E27" s="255"/>
      <c r="F27" s="255" t="s">
        <v>515</v>
      </c>
      <c r="G27" s="255" t="s">
        <v>1101</v>
      </c>
      <c r="H27" s="255" t="s">
        <v>1012</v>
      </c>
    </row>
    <row r="28" spans="1:15" ht="15.75" x14ac:dyDescent="0.25">
      <c r="A28" s="252" t="s">
        <v>516</v>
      </c>
      <c r="B28" s="252" t="s">
        <v>434</v>
      </c>
      <c r="C28" s="252" t="s">
        <v>1420</v>
      </c>
      <c r="D28" s="252" t="s">
        <v>342</v>
      </c>
      <c r="E28" s="255" t="s">
        <v>276</v>
      </c>
      <c r="F28" s="255" t="s">
        <v>459</v>
      </c>
      <c r="G28" s="255" t="s">
        <v>244</v>
      </c>
      <c r="H28" s="255" t="s">
        <v>508</v>
      </c>
    </row>
    <row r="29" spans="1:15" ht="15.75" x14ac:dyDescent="0.25">
      <c r="A29" s="252" t="s">
        <v>461</v>
      </c>
      <c r="B29" s="252" t="s">
        <v>496</v>
      </c>
      <c r="C29" s="252" t="s">
        <v>437</v>
      </c>
      <c r="D29" s="252" t="s">
        <v>462</v>
      </c>
      <c r="E29" s="255" t="s">
        <v>409</v>
      </c>
      <c r="F29" s="255" t="s">
        <v>716</v>
      </c>
      <c r="G29" s="255" t="s">
        <v>498</v>
      </c>
      <c r="H29" s="255" t="s">
        <v>410</v>
      </c>
    </row>
    <row r="30" spans="1:15" ht="15.75" x14ac:dyDescent="0.25">
      <c r="A30" s="252" t="s">
        <v>518</v>
      </c>
      <c r="B30" s="252" t="s">
        <v>347</v>
      </c>
      <c r="C30" s="252" t="s">
        <v>438</v>
      </c>
      <c r="D30" s="252" t="s">
        <v>412</v>
      </c>
      <c r="E30" s="255" t="s">
        <v>248</v>
      </c>
      <c r="F30" s="255" t="s">
        <v>384</v>
      </c>
      <c r="G30" s="255" t="s">
        <v>1274</v>
      </c>
      <c r="H30" s="255" t="s">
        <v>481</v>
      </c>
    </row>
    <row r="31" spans="1:15" ht="15.75" x14ac:dyDescent="0.25">
      <c r="A31" s="252" t="s">
        <v>500</v>
      </c>
      <c r="B31" s="252" t="s">
        <v>501</v>
      </c>
      <c r="C31" s="252" t="s">
        <v>387</v>
      </c>
      <c r="D31" s="252" t="s">
        <v>465</v>
      </c>
      <c r="E31" s="255" t="s">
        <v>414</v>
      </c>
      <c r="F31" s="255" t="s">
        <v>520</v>
      </c>
      <c r="G31" s="255" t="s">
        <v>503</v>
      </c>
      <c r="H31" s="255" t="s">
        <v>286</v>
      </c>
    </row>
    <row r="32" spans="1:15" ht="15.75" x14ac:dyDescent="0.25">
      <c r="A32" s="252" t="s">
        <v>521</v>
      </c>
      <c r="B32" s="252" t="s">
        <v>220</v>
      </c>
      <c r="C32" s="252" t="s">
        <v>390</v>
      </c>
      <c r="D32" s="252" t="s">
        <v>511</v>
      </c>
      <c r="E32" s="255" t="s">
        <v>352</v>
      </c>
      <c r="F32" s="255" t="s">
        <v>466</v>
      </c>
      <c r="G32" s="255" t="s">
        <v>440</v>
      </c>
      <c r="H32" s="255" t="s">
        <v>441</v>
      </c>
    </row>
    <row r="33" spans="1:8" ht="15.75" x14ac:dyDescent="0.25">
      <c r="A33" s="252" t="s">
        <v>485</v>
      </c>
      <c r="B33" s="252" t="s">
        <v>486</v>
      </c>
      <c r="C33" s="252" t="s">
        <v>205</v>
      </c>
      <c r="D33" s="252" t="s">
        <v>469</v>
      </c>
      <c r="E33" s="255" t="s">
        <v>1395</v>
      </c>
      <c r="F33" s="255" t="s">
        <v>523</v>
      </c>
      <c r="G33" s="255" t="s">
        <v>443</v>
      </c>
      <c r="H33" s="255" t="s">
        <v>258</v>
      </c>
    </row>
    <row r="34" spans="1:8" ht="15.75" x14ac:dyDescent="0.25">
      <c r="A34" s="252" t="s">
        <v>1386</v>
      </c>
      <c r="B34" s="252" t="s">
        <v>325</v>
      </c>
      <c r="C34" s="252" t="s">
        <v>418</v>
      </c>
      <c r="D34" s="252" t="s">
        <v>1421</v>
      </c>
      <c r="E34" s="255" t="s">
        <v>470</v>
      </c>
      <c r="F34" s="255" t="s">
        <v>471</v>
      </c>
      <c r="G34" s="255" t="s">
        <v>944</v>
      </c>
      <c r="H34" s="255" t="s">
        <v>1411</v>
      </c>
    </row>
    <row r="35" spans="1:8" ht="15.75" x14ac:dyDescent="0.25">
      <c r="A35" s="252" t="s">
        <v>446</v>
      </c>
      <c r="B35" s="252" t="s">
        <v>395</v>
      </c>
      <c r="C35" s="252" t="s">
        <v>766</v>
      </c>
      <c r="D35" s="252" t="s">
        <v>490</v>
      </c>
      <c r="E35" s="255" t="s">
        <v>420</v>
      </c>
      <c r="F35" s="255" t="s">
        <v>489</v>
      </c>
      <c r="G35" s="255" t="s">
        <v>396</v>
      </c>
      <c r="H35" s="255" t="s">
        <v>362</v>
      </c>
    </row>
    <row r="36" spans="1:8" ht="15.75" x14ac:dyDescent="0.25">
      <c r="A36" s="252" t="s">
        <v>448</v>
      </c>
      <c r="B36" s="252" t="s">
        <v>682</v>
      </c>
      <c r="C36" s="252" t="s">
        <v>423</v>
      </c>
      <c r="D36" s="252" t="s">
        <v>449</v>
      </c>
      <c r="E36" s="255" t="s">
        <v>1398</v>
      </c>
      <c r="F36" s="255" t="s">
        <v>1422</v>
      </c>
      <c r="G36" s="255" t="s">
        <v>512</v>
      </c>
      <c r="H36" s="255" t="s">
        <v>513</v>
      </c>
    </row>
    <row r="37" spans="1:8" ht="15.75" x14ac:dyDescent="0.25">
      <c r="A37" s="252" t="s">
        <v>478</v>
      </c>
      <c r="B37" s="252" t="s">
        <v>505</v>
      </c>
      <c r="C37" s="252" t="s">
        <v>301</v>
      </c>
      <c r="D37" s="252" t="s">
        <v>451</v>
      </c>
      <c r="E37" s="255" t="s">
        <v>1400</v>
      </c>
      <c r="F37" s="255" t="s">
        <v>909</v>
      </c>
      <c r="G37" s="255" t="s">
        <v>1423</v>
      </c>
      <c r="H37" s="255" t="s">
        <v>1010</v>
      </c>
    </row>
    <row r="38" spans="1:8" ht="15.75" x14ac:dyDescent="0.25">
      <c r="A38" s="252" t="s">
        <v>1407</v>
      </c>
      <c r="B38" s="252" t="s">
        <v>479</v>
      </c>
      <c r="C38" s="252" t="s">
        <v>999</v>
      </c>
      <c r="D38" s="252" t="s">
        <v>453</v>
      </c>
      <c r="E38" s="255" t="s">
        <v>1425</v>
      </c>
      <c r="F38" s="255" t="s">
        <v>1424</v>
      </c>
      <c r="G38" s="255" t="s">
        <v>377</v>
      </c>
      <c r="H38" s="255" t="s">
        <v>455</v>
      </c>
    </row>
    <row r="39" spans="1:8" ht="15.75" x14ac:dyDescent="0.25">
      <c r="A39" s="252" t="s">
        <v>429</v>
      </c>
      <c r="B39" s="252"/>
      <c r="C39" s="252"/>
      <c r="D39" s="252"/>
      <c r="E39" s="255" t="s">
        <v>537</v>
      </c>
      <c r="F39" s="255"/>
      <c r="G39" s="255"/>
      <c r="H39" s="255"/>
    </row>
    <row r="40" spans="1:8" ht="15.75" x14ac:dyDescent="0.25">
      <c r="A40" s="922" t="s">
        <v>1408</v>
      </c>
      <c r="B40" s="836"/>
      <c r="C40" s="836"/>
      <c r="D40" s="837"/>
      <c r="E40" s="923" t="s">
        <v>1408</v>
      </c>
      <c r="F40" s="836"/>
      <c r="G40" s="836"/>
      <c r="H40" s="837"/>
    </row>
  </sheetData>
  <mergeCells count="26">
    <mergeCell ref="A40:D40"/>
    <mergeCell ref="E40:H40"/>
    <mergeCell ref="A25:B25"/>
    <mergeCell ref="C25:D25"/>
    <mergeCell ref="E25:F25"/>
    <mergeCell ref="G25:H25"/>
    <mergeCell ref="A23:D23"/>
    <mergeCell ref="E23:H23"/>
    <mergeCell ref="I23:L23"/>
    <mergeCell ref="A24:D24"/>
    <mergeCell ref="E24:H24"/>
    <mergeCell ref="I24:L24"/>
    <mergeCell ref="K8:L8"/>
    <mergeCell ref="A7:D7"/>
    <mergeCell ref="E7:H7"/>
    <mergeCell ref="I7:L7"/>
    <mergeCell ref="A1:L1"/>
    <mergeCell ref="A2:L2"/>
    <mergeCell ref="A3:L3"/>
    <mergeCell ref="A4:L4"/>
    <mergeCell ref="A5:L5"/>
    <mergeCell ref="A8:B8"/>
    <mergeCell ref="C8:D8"/>
    <mergeCell ref="E8:F8"/>
    <mergeCell ref="G8:H8"/>
    <mergeCell ref="I8:J8"/>
  </mergeCells>
  <pageMargins left="0.7" right="0.7" top="0.75" bottom="0.75" header="0.3" footer="0.3"/>
  <pageSetup paperSize="9" fitToWidth="0" orientation="portrait" r:id="rId1"/>
  <ignoredErrors>
    <ignoredError sqref="A23 C13 E23" numberStoredAsText="1"/>
    <ignoredError sqref="D13" twoDigitTextYear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13" workbookViewId="0">
      <selection activeCell="H6" sqref="H6"/>
    </sheetView>
  </sheetViews>
  <sheetFormatPr defaultRowHeight="15" x14ac:dyDescent="0.25"/>
  <cols>
    <col min="1" max="1" width="9.42578125" style="83" customWidth="1"/>
    <col min="2" max="2" width="8.7109375" style="83" customWidth="1"/>
    <col min="3" max="3" width="8.42578125" style="83" customWidth="1"/>
    <col min="4" max="4" width="7.85546875" style="83" customWidth="1"/>
    <col min="5" max="5" width="8" style="83" customWidth="1"/>
    <col min="6" max="6" width="8.85546875" style="83" customWidth="1"/>
    <col min="7" max="7" width="8.5703125" style="83" customWidth="1"/>
    <col min="8" max="9" width="9.140625" style="83" customWidth="1"/>
    <col min="10" max="10" width="8.28515625" style="83" customWidth="1"/>
    <col min="11" max="11" width="8.42578125" style="83" customWidth="1"/>
    <col min="12" max="12" width="9.85546875" style="83" customWidth="1"/>
    <col min="13" max="16384" width="9.140625" style="83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1431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5" x14ac:dyDescent="0.25">
      <c r="A7" s="921" t="s">
        <v>1332</v>
      </c>
      <c r="B7" s="921"/>
      <c r="C7" s="921"/>
      <c r="D7" s="921"/>
      <c r="E7" s="921" t="s">
        <v>1333</v>
      </c>
      <c r="F7" s="921"/>
      <c r="G7" s="921"/>
      <c r="H7" s="921"/>
      <c r="I7" s="921" t="s">
        <v>1334</v>
      </c>
      <c r="J7" s="921"/>
      <c r="K7" s="921"/>
      <c r="L7" s="921"/>
    </row>
    <row r="8" spans="1:15" ht="15" customHeight="1" x14ac:dyDescent="0.25">
      <c r="A8" s="693" t="s">
        <v>1384</v>
      </c>
      <c r="B8" s="911"/>
      <c r="C8" s="693" t="s">
        <v>1385</v>
      </c>
      <c r="D8" s="911"/>
      <c r="E8" s="693" t="s">
        <v>1384</v>
      </c>
      <c r="F8" s="911"/>
      <c r="G8" s="693" t="s">
        <v>1385</v>
      </c>
      <c r="H8" s="911"/>
      <c r="I8" s="693" t="s">
        <v>1384</v>
      </c>
      <c r="J8" s="911"/>
      <c r="K8" s="693" t="s">
        <v>1385</v>
      </c>
      <c r="L8" s="911"/>
    </row>
    <row r="9" spans="1:15" ht="15.75" x14ac:dyDescent="0.25">
      <c r="A9" s="251" t="s">
        <v>10</v>
      </c>
      <c r="B9" s="251" t="s">
        <v>11</v>
      </c>
      <c r="C9" s="251" t="s">
        <v>10</v>
      </c>
      <c r="D9" s="252" t="s">
        <v>11</v>
      </c>
      <c r="E9" s="252" t="s">
        <v>10</v>
      </c>
      <c r="F9" s="251" t="s">
        <v>11</v>
      </c>
      <c r="G9" s="251" t="s">
        <v>10</v>
      </c>
      <c r="H9" s="251" t="s">
        <v>11</v>
      </c>
      <c r="I9" s="254" t="s">
        <v>10</v>
      </c>
      <c r="J9" s="254" t="s">
        <v>11</v>
      </c>
      <c r="K9" s="254" t="s">
        <v>10</v>
      </c>
      <c r="L9" s="254" t="s">
        <v>11</v>
      </c>
    </row>
    <row r="10" spans="1:15" ht="15.75" x14ac:dyDescent="0.25">
      <c r="A10" s="253"/>
      <c r="B10" s="253" t="s">
        <v>456</v>
      </c>
      <c r="C10" s="253" t="s">
        <v>432</v>
      </c>
      <c r="D10" s="253" t="s">
        <v>480</v>
      </c>
      <c r="E10" s="253"/>
      <c r="F10" s="253" t="s">
        <v>403</v>
      </c>
      <c r="G10" s="253" t="s">
        <v>458</v>
      </c>
      <c r="H10" s="253" t="s">
        <v>379</v>
      </c>
      <c r="I10" s="255"/>
      <c r="J10" s="255" t="s">
        <v>480</v>
      </c>
      <c r="K10" s="255" t="s">
        <v>1428</v>
      </c>
      <c r="L10" s="255" t="s">
        <v>433</v>
      </c>
    </row>
    <row r="11" spans="1:15" ht="15.75" x14ac:dyDescent="0.25">
      <c r="A11" s="253" t="s">
        <v>406</v>
      </c>
      <c r="B11" s="253" t="s">
        <v>433</v>
      </c>
      <c r="C11" s="253" t="s">
        <v>495</v>
      </c>
      <c r="D11" s="253" t="s">
        <v>212</v>
      </c>
      <c r="E11" s="253" t="s">
        <v>507</v>
      </c>
      <c r="F11" s="253" t="s">
        <v>276</v>
      </c>
      <c r="G11" s="253" t="s">
        <v>381</v>
      </c>
      <c r="H11" s="253" t="s">
        <v>244</v>
      </c>
      <c r="I11" s="255" t="s">
        <v>495</v>
      </c>
      <c r="J11" s="255" t="s">
        <v>212</v>
      </c>
      <c r="K11" s="255" t="s">
        <v>435</v>
      </c>
      <c r="L11" s="255" t="s">
        <v>461</v>
      </c>
    </row>
    <row r="12" spans="1:15" ht="15.75" x14ac:dyDescent="0.25">
      <c r="A12" s="253" t="s">
        <v>435</v>
      </c>
      <c r="B12" s="253" t="s">
        <v>461</v>
      </c>
      <c r="C12" s="253" t="s">
        <v>436</v>
      </c>
      <c r="D12" s="253" t="s">
        <v>437</v>
      </c>
      <c r="E12" s="253" t="s">
        <v>409</v>
      </c>
      <c r="F12" s="253" t="s">
        <v>382</v>
      </c>
      <c r="G12" s="253" t="s">
        <v>498</v>
      </c>
      <c r="H12" s="253" t="s">
        <v>410</v>
      </c>
      <c r="I12" s="255" t="s">
        <v>436</v>
      </c>
      <c r="J12" s="255" t="s">
        <v>437</v>
      </c>
      <c r="K12" s="255" t="s">
        <v>518</v>
      </c>
      <c r="L12" s="255" t="s">
        <v>347</v>
      </c>
    </row>
    <row r="13" spans="1:15" ht="15.75" x14ac:dyDescent="0.25">
      <c r="A13" s="253" t="s">
        <v>518</v>
      </c>
      <c r="B13" s="253" t="s">
        <v>347</v>
      </c>
      <c r="C13" s="253" t="s">
        <v>438</v>
      </c>
      <c r="D13" s="253" t="s">
        <v>412</v>
      </c>
      <c r="E13" s="253" t="s">
        <v>384</v>
      </c>
      <c r="F13" s="253" t="s">
        <v>281</v>
      </c>
      <c r="G13" s="253" t="s">
        <v>481</v>
      </c>
      <c r="H13" s="253" t="s">
        <v>386</v>
      </c>
      <c r="I13" s="255" t="s">
        <v>438</v>
      </c>
      <c r="J13" s="255" t="s">
        <v>412</v>
      </c>
      <c r="K13" s="255" t="s">
        <v>501</v>
      </c>
      <c r="L13" s="255" t="s">
        <v>413</v>
      </c>
    </row>
    <row r="14" spans="1:15" ht="15.75" x14ac:dyDescent="0.25">
      <c r="A14" s="253" t="s">
        <v>501</v>
      </c>
      <c r="B14" s="253" t="s">
        <v>413</v>
      </c>
      <c r="C14" s="253" t="s">
        <v>465</v>
      </c>
      <c r="D14" s="253" t="s">
        <v>502</v>
      </c>
      <c r="E14" s="253" t="s">
        <v>510</v>
      </c>
      <c r="F14" s="253" t="s">
        <v>482</v>
      </c>
      <c r="G14" s="253" t="s">
        <v>388</v>
      </c>
      <c r="H14" s="253" t="s">
        <v>320</v>
      </c>
      <c r="I14" s="255" t="s">
        <v>465</v>
      </c>
      <c r="J14" s="255" t="s">
        <v>502</v>
      </c>
      <c r="K14" s="255" t="s">
        <v>439</v>
      </c>
      <c r="L14" s="255" t="s">
        <v>352</v>
      </c>
    </row>
    <row r="15" spans="1:15" ht="15.75" x14ac:dyDescent="0.25">
      <c r="A15" s="253" t="s">
        <v>439</v>
      </c>
      <c r="B15" s="253" t="s">
        <v>352</v>
      </c>
      <c r="C15" s="253" t="s">
        <v>522</v>
      </c>
      <c r="D15" s="253" t="s">
        <v>440</v>
      </c>
      <c r="E15" s="253" t="s">
        <v>484</v>
      </c>
      <c r="F15" s="253" t="s">
        <v>1426</v>
      </c>
      <c r="G15" s="253" t="s">
        <v>468</v>
      </c>
      <c r="H15" s="253" t="s">
        <v>485</v>
      </c>
      <c r="I15" s="255" t="s">
        <v>522</v>
      </c>
      <c r="J15" s="255" t="s">
        <v>440</v>
      </c>
      <c r="K15" s="255" t="s">
        <v>535</v>
      </c>
      <c r="L15" s="255" t="s">
        <v>523</v>
      </c>
    </row>
    <row r="16" spans="1:15" ht="15.75" x14ac:dyDescent="0.25">
      <c r="A16" s="253" t="s">
        <v>535</v>
      </c>
      <c r="B16" s="253" t="s">
        <v>523</v>
      </c>
      <c r="C16" s="253" t="s">
        <v>443</v>
      </c>
      <c r="D16" s="253" t="s">
        <v>258</v>
      </c>
      <c r="E16" s="253" t="s">
        <v>392</v>
      </c>
      <c r="F16" s="253" t="s">
        <v>205</v>
      </c>
      <c r="G16" s="253" t="s">
        <v>487</v>
      </c>
      <c r="H16" s="253" t="s">
        <v>325</v>
      </c>
      <c r="I16" s="255" t="s">
        <v>443</v>
      </c>
      <c r="J16" s="255" t="s">
        <v>258</v>
      </c>
      <c r="K16" s="255" t="s">
        <v>471</v>
      </c>
      <c r="L16" s="255" t="s">
        <v>444</v>
      </c>
      <c r="O16" s="84"/>
    </row>
    <row r="17" spans="1:15" ht="15.75" x14ac:dyDescent="0.25">
      <c r="A17" s="253" t="s">
        <v>471</v>
      </c>
      <c r="B17" s="253" t="s">
        <v>444</v>
      </c>
      <c r="C17" s="253" t="s">
        <v>532</v>
      </c>
      <c r="D17" s="253" t="s">
        <v>472</v>
      </c>
      <c r="E17" s="253" t="s">
        <v>418</v>
      </c>
      <c r="F17" s="253" t="s">
        <v>488</v>
      </c>
      <c r="G17" s="253" t="s">
        <v>395</v>
      </c>
      <c r="H17" s="253" t="s">
        <v>419</v>
      </c>
      <c r="I17" s="255" t="s">
        <v>532</v>
      </c>
      <c r="J17" s="255" t="s">
        <v>472</v>
      </c>
      <c r="K17" s="255" t="s">
        <v>447</v>
      </c>
      <c r="L17" s="255" t="s">
        <v>296</v>
      </c>
      <c r="O17" s="84"/>
    </row>
    <row r="18" spans="1:15" ht="15.75" x14ac:dyDescent="0.25">
      <c r="A18" s="253" t="s">
        <v>447</v>
      </c>
      <c r="B18" s="253" t="s">
        <v>296</v>
      </c>
      <c r="C18" s="253" t="s">
        <v>421</v>
      </c>
      <c r="D18" s="253" t="s">
        <v>263</v>
      </c>
      <c r="E18" s="253" t="s">
        <v>490</v>
      </c>
      <c r="F18" s="253" t="s">
        <v>227</v>
      </c>
      <c r="G18" s="253" t="s">
        <v>491</v>
      </c>
      <c r="H18" s="253" t="s">
        <v>475</v>
      </c>
      <c r="I18" s="255" t="s">
        <v>421</v>
      </c>
      <c r="J18" s="255" t="s">
        <v>263</v>
      </c>
      <c r="K18" s="255" t="s">
        <v>504</v>
      </c>
      <c r="L18" s="255" t="s">
        <v>422</v>
      </c>
    </row>
    <row r="19" spans="1:15" ht="15.75" x14ac:dyDescent="0.25">
      <c r="A19" s="253" t="s">
        <v>504</v>
      </c>
      <c r="B19" s="253" t="s">
        <v>422</v>
      </c>
      <c r="C19" s="253" t="s">
        <v>450</v>
      </c>
      <c r="D19" s="253" t="s">
        <v>478</v>
      </c>
      <c r="E19" s="253" t="s">
        <v>398</v>
      </c>
      <c r="F19" s="253" t="s">
        <v>512</v>
      </c>
      <c r="G19" s="253" t="s">
        <v>424</v>
      </c>
      <c r="H19" s="253" t="s">
        <v>367</v>
      </c>
      <c r="I19" s="255" t="s">
        <v>450</v>
      </c>
      <c r="J19" s="255" t="s">
        <v>478</v>
      </c>
      <c r="K19" s="255" t="s">
        <v>533</v>
      </c>
      <c r="L19" s="255" t="s">
        <v>301</v>
      </c>
    </row>
    <row r="20" spans="1:15" ht="15.75" x14ac:dyDescent="0.25">
      <c r="A20" s="253" t="s">
        <v>533</v>
      </c>
      <c r="B20" s="253" t="s">
        <v>301</v>
      </c>
      <c r="C20" s="253" t="s">
        <v>536</v>
      </c>
      <c r="D20" s="253" t="s">
        <v>1407</v>
      </c>
      <c r="E20" s="253" t="s">
        <v>506</v>
      </c>
      <c r="F20" s="253" t="s">
        <v>425</v>
      </c>
      <c r="G20" s="253" t="s">
        <v>400</v>
      </c>
      <c r="H20" s="253" t="s">
        <v>427</v>
      </c>
      <c r="I20" s="255" t="s">
        <v>536</v>
      </c>
      <c r="J20" s="255"/>
      <c r="K20" s="255"/>
      <c r="L20" s="255"/>
    </row>
    <row r="21" spans="1:15" ht="15.75" x14ac:dyDescent="0.25">
      <c r="A21" s="253" t="s">
        <v>453</v>
      </c>
      <c r="B21" s="253"/>
      <c r="C21" s="253"/>
      <c r="D21" s="253"/>
      <c r="E21" s="253" t="s">
        <v>493</v>
      </c>
      <c r="F21" s="253"/>
      <c r="G21" s="253"/>
      <c r="H21" s="253"/>
      <c r="I21" s="255"/>
      <c r="J21" s="255"/>
      <c r="K21" s="255"/>
      <c r="L21" s="255"/>
    </row>
    <row r="22" spans="1:15" ht="15.75" x14ac:dyDescent="0.25">
      <c r="A22" s="922" t="s">
        <v>1393</v>
      </c>
      <c r="B22" s="836"/>
      <c r="C22" s="836"/>
      <c r="D22" s="836"/>
      <c r="E22" s="922" t="s">
        <v>1427</v>
      </c>
      <c r="F22" s="836"/>
      <c r="G22" s="836"/>
      <c r="H22" s="837"/>
      <c r="I22" s="923" t="s">
        <v>1427</v>
      </c>
      <c r="J22" s="836"/>
      <c r="K22" s="836"/>
      <c r="L22" s="837"/>
    </row>
    <row r="23" spans="1:15" x14ac:dyDescent="0.25">
      <c r="A23" s="918" t="s">
        <v>1338</v>
      </c>
      <c r="B23" s="919"/>
      <c r="C23" s="919"/>
      <c r="D23" s="920"/>
    </row>
    <row r="24" spans="1:15" ht="15.75" x14ac:dyDescent="0.25">
      <c r="A24" s="693" t="s">
        <v>1384</v>
      </c>
      <c r="B24" s="911"/>
      <c r="C24" s="693" t="s">
        <v>1385</v>
      </c>
      <c r="D24" s="911"/>
    </row>
    <row r="25" spans="1:15" ht="15.75" x14ac:dyDescent="0.25">
      <c r="A25" s="252" t="s">
        <v>10</v>
      </c>
      <c r="B25" s="252" t="s">
        <v>11</v>
      </c>
      <c r="C25" s="252" t="s">
        <v>10</v>
      </c>
      <c r="D25" s="252" t="s">
        <v>11</v>
      </c>
    </row>
    <row r="26" spans="1:15" ht="15" customHeight="1" x14ac:dyDescent="0.25">
      <c r="A26" s="252"/>
      <c r="B26" s="252" t="s">
        <v>379</v>
      </c>
      <c r="C26" s="252" t="s">
        <v>1429</v>
      </c>
      <c r="D26" s="252" t="s">
        <v>276</v>
      </c>
    </row>
    <row r="27" spans="1:15" ht="15.75" x14ac:dyDescent="0.25">
      <c r="A27" s="252" t="s">
        <v>381</v>
      </c>
      <c r="B27" s="252" t="s">
        <v>244</v>
      </c>
      <c r="C27" s="252" t="s">
        <v>409</v>
      </c>
      <c r="D27" s="252" t="s">
        <v>382</v>
      </c>
    </row>
    <row r="28" spans="1:15" ht="15.75" x14ac:dyDescent="0.25">
      <c r="A28" s="252" t="s">
        <v>498</v>
      </c>
      <c r="B28" s="252" t="s">
        <v>410</v>
      </c>
      <c r="C28" s="252" t="s">
        <v>384</v>
      </c>
      <c r="D28" s="252" t="s">
        <v>281</v>
      </c>
    </row>
    <row r="29" spans="1:15" ht="15.75" x14ac:dyDescent="0.25">
      <c r="A29" s="252" t="s">
        <v>481</v>
      </c>
      <c r="B29" s="252" t="s">
        <v>386</v>
      </c>
      <c r="C29" s="252" t="s">
        <v>510</v>
      </c>
      <c r="D29" s="252" t="s">
        <v>482</v>
      </c>
    </row>
    <row r="30" spans="1:15" ht="15.75" x14ac:dyDescent="0.25">
      <c r="A30" s="252" t="s">
        <v>388</v>
      </c>
      <c r="B30" s="252" t="s">
        <v>320</v>
      </c>
      <c r="C30" s="252" t="s">
        <v>484</v>
      </c>
      <c r="D30" s="252" t="s">
        <v>389</v>
      </c>
    </row>
    <row r="31" spans="1:15" ht="15.75" x14ac:dyDescent="0.25">
      <c r="A31" s="252" t="s">
        <v>468</v>
      </c>
      <c r="B31" s="252" t="s">
        <v>485</v>
      </c>
      <c r="C31" s="252" t="s">
        <v>392</v>
      </c>
      <c r="D31" s="252" t="s">
        <v>205</v>
      </c>
    </row>
    <row r="32" spans="1:15" ht="15.75" x14ac:dyDescent="0.25">
      <c r="A32" s="252" t="s">
        <v>487</v>
      </c>
      <c r="B32" s="252" t="s">
        <v>325</v>
      </c>
      <c r="C32" s="252" t="s">
        <v>418</v>
      </c>
      <c r="D32" s="252" t="s">
        <v>488</v>
      </c>
    </row>
    <row r="33" spans="1:4" ht="15.75" x14ac:dyDescent="0.25">
      <c r="A33" s="252" t="s">
        <v>395</v>
      </c>
      <c r="B33" s="252" t="s">
        <v>419</v>
      </c>
      <c r="C33" s="252" t="s">
        <v>490</v>
      </c>
      <c r="D33" s="252" t="s">
        <v>1430</v>
      </c>
    </row>
    <row r="34" spans="1:4" ht="15.75" x14ac:dyDescent="0.25">
      <c r="A34" s="252" t="s">
        <v>491</v>
      </c>
      <c r="B34" s="252" t="s">
        <v>475</v>
      </c>
      <c r="C34" s="252" t="s">
        <v>398</v>
      </c>
      <c r="D34" s="252" t="s">
        <v>512</v>
      </c>
    </row>
    <row r="35" spans="1:4" ht="15.75" x14ac:dyDescent="0.25">
      <c r="A35" s="252" t="s">
        <v>424</v>
      </c>
      <c r="B35" s="252" t="s">
        <v>367</v>
      </c>
      <c r="C35" s="252" t="s">
        <v>506</v>
      </c>
      <c r="D35" s="252" t="s">
        <v>425</v>
      </c>
    </row>
    <row r="36" spans="1:4" ht="15.75" x14ac:dyDescent="0.25">
      <c r="A36" s="252" t="s">
        <v>400</v>
      </c>
      <c r="B36" s="252"/>
      <c r="C36" s="252"/>
      <c r="D36" s="252"/>
    </row>
    <row r="37" spans="1:4" ht="15.75" x14ac:dyDescent="0.25">
      <c r="A37" s="922" t="s">
        <v>1427</v>
      </c>
      <c r="B37" s="836"/>
      <c r="C37" s="836"/>
      <c r="D37" s="837"/>
    </row>
  </sheetData>
  <mergeCells count="21">
    <mergeCell ref="A24:B24"/>
    <mergeCell ref="C24:D24"/>
    <mergeCell ref="A37:D37"/>
    <mergeCell ref="A22:D22"/>
    <mergeCell ref="E22:H22"/>
    <mergeCell ref="I22:L22"/>
    <mergeCell ref="A23:D23"/>
    <mergeCell ref="A8:B8"/>
    <mergeCell ref="C8:D8"/>
    <mergeCell ref="E8:F8"/>
    <mergeCell ref="G8:H8"/>
    <mergeCell ref="I8:J8"/>
    <mergeCell ref="K8:L8"/>
    <mergeCell ref="A7:D7"/>
    <mergeCell ref="E7:H7"/>
    <mergeCell ref="I7:L7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fitToWidth="0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F45" sqref="F45"/>
    </sheetView>
  </sheetViews>
  <sheetFormatPr defaultRowHeight="15" x14ac:dyDescent="0.25"/>
  <cols>
    <col min="1" max="1" width="9.42578125" style="83" customWidth="1"/>
    <col min="2" max="2" width="8.7109375" style="83" customWidth="1"/>
    <col min="3" max="3" width="8.42578125" style="83" customWidth="1"/>
    <col min="4" max="4" width="7.85546875" style="83" customWidth="1"/>
    <col min="5" max="5" width="8" style="83" customWidth="1"/>
    <col min="6" max="6" width="8.85546875" style="83" customWidth="1"/>
    <col min="7" max="7" width="8.5703125" style="83" customWidth="1"/>
    <col min="8" max="9" width="9.140625" style="83" customWidth="1"/>
    <col min="10" max="10" width="8.28515625" style="83" customWidth="1"/>
    <col min="11" max="11" width="8.42578125" style="83" customWidth="1"/>
    <col min="12" max="12" width="9.85546875" style="83" customWidth="1"/>
    <col min="13" max="16384" width="9.140625" style="83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1432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5" x14ac:dyDescent="0.25">
      <c r="A7" s="921" t="s">
        <v>1332</v>
      </c>
      <c r="B7" s="921"/>
      <c r="C7" s="921"/>
      <c r="D7" s="921"/>
      <c r="E7" s="921" t="s">
        <v>1333</v>
      </c>
      <c r="F7" s="921"/>
      <c r="G7" s="921"/>
      <c r="H7" s="921"/>
      <c r="I7" s="921" t="s">
        <v>1334</v>
      </c>
      <c r="J7" s="921"/>
      <c r="K7" s="921"/>
      <c r="L7" s="921"/>
    </row>
    <row r="8" spans="1:15" ht="15" customHeight="1" x14ac:dyDescent="0.25">
      <c r="A8" s="928" t="s">
        <v>1433</v>
      </c>
      <c r="B8" s="707"/>
      <c r="C8" s="707" t="s">
        <v>1434</v>
      </c>
      <c r="D8" s="927"/>
      <c r="E8" s="928" t="s">
        <v>1433</v>
      </c>
      <c r="F8" s="707"/>
      <c r="G8" s="707" t="s">
        <v>1434</v>
      </c>
      <c r="H8" s="927"/>
      <c r="I8" s="928" t="s">
        <v>1433</v>
      </c>
      <c r="J8" s="707"/>
      <c r="K8" s="707" t="s">
        <v>1434</v>
      </c>
      <c r="L8" s="927"/>
    </row>
    <row r="9" spans="1:15" ht="15.75" x14ac:dyDescent="0.25">
      <c r="A9" s="257" t="s">
        <v>10</v>
      </c>
      <c r="B9" s="258" t="s">
        <v>11</v>
      </c>
      <c r="C9" s="258" t="s">
        <v>10</v>
      </c>
      <c r="D9" s="259" t="s">
        <v>11</v>
      </c>
      <c r="E9" s="257" t="s">
        <v>10</v>
      </c>
      <c r="F9" s="258" t="s">
        <v>11</v>
      </c>
      <c r="G9" s="258" t="s">
        <v>10</v>
      </c>
      <c r="H9" s="259" t="s">
        <v>11</v>
      </c>
      <c r="I9" s="257" t="s">
        <v>10</v>
      </c>
      <c r="J9" s="258" t="s">
        <v>11</v>
      </c>
      <c r="K9" s="258" t="s">
        <v>10</v>
      </c>
      <c r="L9" s="259" t="s">
        <v>11</v>
      </c>
    </row>
    <row r="10" spans="1:15" ht="15.75" x14ac:dyDescent="0.25">
      <c r="A10" s="257" t="s">
        <v>543</v>
      </c>
      <c r="B10" s="258" t="s">
        <v>1435</v>
      </c>
      <c r="C10" s="258" t="s">
        <v>1436</v>
      </c>
      <c r="D10" s="259" t="s">
        <v>1437</v>
      </c>
      <c r="E10" s="257"/>
      <c r="F10" s="258"/>
      <c r="G10" s="258" t="s">
        <v>373</v>
      </c>
      <c r="H10" s="259" t="s">
        <v>1389</v>
      </c>
      <c r="I10" s="257"/>
      <c r="J10" s="258"/>
      <c r="K10" s="258" t="s">
        <v>543</v>
      </c>
      <c r="L10" s="259" t="s">
        <v>404</v>
      </c>
    </row>
    <row r="11" spans="1:15" ht="15.75" x14ac:dyDescent="0.25">
      <c r="A11" s="257" t="s">
        <v>1438</v>
      </c>
      <c r="B11" s="258" t="s">
        <v>480</v>
      </c>
      <c r="C11" s="258" t="s">
        <v>1439</v>
      </c>
      <c r="D11" s="259" t="s">
        <v>516</v>
      </c>
      <c r="E11" s="257" t="s">
        <v>1445</v>
      </c>
      <c r="F11" s="258" t="s">
        <v>457</v>
      </c>
      <c r="G11" s="258" t="s">
        <v>1446</v>
      </c>
      <c r="H11" s="259" t="s">
        <v>507</v>
      </c>
      <c r="I11" s="257" t="s">
        <v>201</v>
      </c>
      <c r="J11" s="258" t="s">
        <v>405</v>
      </c>
      <c r="K11" s="258" t="s">
        <v>1454</v>
      </c>
      <c r="L11" s="259" t="s">
        <v>495</v>
      </c>
    </row>
    <row r="12" spans="1:15" ht="15.75" x14ac:dyDescent="0.25">
      <c r="A12" s="257" t="s">
        <v>517</v>
      </c>
      <c r="B12" s="258" t="s">
        <v>342</v>
      </c>
      <c r="C12" s="258" t="s">
        <v>649</v>
      </c>
      <c r="D12" s="259" t="s">
        <v>409</v>
      </c>
      <c r="E12" s="257" t="s">
        <v>551</v>
      </c>
      <c r="F12" s="258" t="s">
        <v>244</v>
      </c>
      <c r="G12" s="258" t="s">
        <v>1447</v>
      </c>
      <c r="H12" s="259" t="s">
        <v>383</v>
      </c>
      <c r="I12" s="257" t="s">
        <v>1455</v>
      </c>
      <c r="J12" s="258" t="s">
        <v>461</v>
      </c>
      <c r="K12" s="258" t="s">
        <v>1025</v>
      </c>
      <c r="L12" s="259" t="s">
        <v>462</v>
      </c>
    </row>
    <row r="13" spans="1:15" ht="15.75" x14ac:dyDescent="0.25">
      <c r="A13" s="257" t="s">
        <v>314</v>
      </c>
      <c r="B13" s="258" t="s">
        <v>410</v>
      </c>
      <c r="C13" s="258" t="s">
        <v>668</v>
      </c>
      <c r="D13" s="259" t="s">
        <v>499</v>
      </c>
      <c r="E13" s="257" t="s">
        <v>215</v>
      </c>
      <c r="F13" s="258" t="s">
        <v>216</v>
      </c>
      <c r="G13" s="258" t="s">
        <v>1448</v>
      </c>
      <c r="H13" s="259" t="s">
        <v>438</v>
      </c>
      <c r="I13" s="257" t="s">
        <v>68</v>
      </c>
      <c r="J13" s="258" t="s">
        <v>248</v>
      </c>
      <c r="K13" s="258" t="s">
        <v>689</v>
      </c>
      <c r="L13" s="259" t="s">
        <v>481</v>
      </c>
    </row>
    <row r="14" spans="1:15" ht="15.75" x14ac:dyDescent="0.25">
      <c r="A14" s="257" t="s">
        <v>558</v>
      </c>
      <c r="B14" s="258" t="s">
        <v>500</v>
      </c>
      <c r="C14" s="258" t="s">
        <v>640</v>
      </c>
      <c r="D14" s="259" t="s">
        <v>465</v>
      </c>
      <c r="E14" s="257" t="s">
        <v>559</v>
      </c>
      <c r="F14" s="258" t="s">
        <v>413</v>
      </c>
      <c r="G14" s="258" t="s">
        <v>1449</v>
      </c>
      <c r="H14" s="259" t="s">
        <v>503</v>
      </c>
      <c r="I14" s="257" t="s">
        <v>219</v>
      </c>
      <c r="J14" s="258" t="s">
        <v>482</v>
      </c>
      <c r="K14" s="258" t="s">
        <v>1456</v>
      </c>
      <c r="L14" s="259" t="s">
        <v>521</v>
      </c>
    </row>
    <row r="15" spans="1:15" ht="15.75" x14ac:dyDescent="0.25">
      <c r="A15" s="257" t="s">
        <v>1440</v>
      </c>
      <c r="B15" s="258" t="s">
        <v>352</v>
      </c>
      <c r="C15" s="258" t="s">
        <v>1032</v>
      </c>
      <c r="D15" s="259" t="s">
        <v>468</v>
      </c>
      <c r="E15" s="257" t="s">
        <v>1450</v>
      </c>
      <c r="F15" s="258" t="s">
        <v>389</v>
      </c>
      <c r="G15" s="258" t="s">
        <v>1451</v>
      </c>
      <c r="H15" s="259" t="s">
        <v>486</v>
      </c>
      <c r="I15" s="257" t="s">
        <v>567</v>
      </c>
      <c r="J15" s="258" t="s">
        <v>440</v>
      </c>
      <c r="K15" s="258" t="s">
        <v>1457</v>
      </c>
      <c r="L15" s="259" t="s">
        <v>524</v>
      </c>
    </row>
    <row r="16" spans="1:15" ht="15.75" x14ac:dyDescent="0.25">
      <c r="A16" s="257" t="s">
        <v>223</v>
      </c>
      <c r="B16" s="258" t="s">
        <v>205</v>
      </c>
      <c r="C16" s="258" t="s">
        <v>1441</v>
      </c>
      <c r="D16" s="259" t="s">
        <v>393</v>
      </c>
      <c r="E16" s="257" t="s">
        <v>356</v>
      </c>
      <c r="F16" s="258" t="s">
        <v>357</v>
      </c>
      <c r="G16" s="258" t="s">
        <v>1036</v>
      </c>
      <c r="H16" s="259" t="s">
        <v>471</v>
      </c>
      <c r="I16" s="257" t="s">
        <v>1458</v>
      </c>
      <c r="J16" s="258" t="s">
        <v>291</v>
      </c>
      <c r="K16" s="258" t="s">
        <v>1459</v>
      </c>
      <c r="L16" s="259" t="s">
        <v>418</v>
      </c>
      <c r="O16" s="84"/>
    </row>
    <row r="17" spans="1:15" ht="15.75" x14ac:dyDescent="0.25">
      <c r="A17" s="257" t="s">
        <v>696</v>
      </c>
      <c r="B17" s="258" t="s">
        <v>394</v>
      </c>
      <c r="C17" s="258" t="s">
        <v>1442</v>
      </c>
      <c r="D17" s="259" t="s">
        <v>447</v>
      </c>
      <c r="E17" s="257" t="s">
        <v>709</v>
      </c>
      <c r="F17" s="258" t="s">
        <v>472</v>
      </c>
      <c r="G17" s="258" t="s">
        <v>1452</v>
      </c>
      <c r="H17" s="259" t="s">
        <v>474</v>
      </c>
      <c r="I17" s="257" t="s">
        <v>361</v>
      </c>
      <c r="J17" s="258" t="s">
        <v>419</v>
      </c>
      <c r="K17" s="258" t="s">
        <v>1460</v>
      </c>
      <c r="L17" s="259" t="s">
        <v>396</v>
      </c>
      <c r="O17" s="84"/>
    </row>
    <row r="18" spans="1:15" ht="15.75" x14ac:dyDescent="0.25">
      <c r="A18" s="257" t="s">
        <v>1250</v>
      </c>
      <c r="B18" s="258" t="s">
        <v>263</v>
      </c>
      <c r="C18" s="258" t="s">
        <v>1443</v>
      </c>
      <c r="D18" s="259" t="s">
        <v>423</v>
      </c>
      <c r="E18" s="257" t="s">
        <v>584</v>
      </c>
      <c r="F18" s="258" t="s">
        <v>682</v>
      </c>
      <c r="G18" s="258" t="s">
        <v>1453</v>
      </c>
      <c r="H18" s="259" t="s">
        <v>543</v>
      </c>
      <c r="I18" s="257" t="s">
        <v>1461</v>
      </c>
      <c r="J18" s="258" t="s">
        <v>397</v>
      </c>
      <c r="K18" s="258" t="s">
        <v>1043</v>
      </c>
      <c r="L18" s="259" t="s">
        <v>543</v>
      </c>
    </row>
    <row r="19" spans="1:15" ht="15.75" x14ac:dyDescent="0.25">
      <c r="A19" s="257" t="s">
        <v>230</v>
      </c>
      <c r="B19" s="258" t="s">
        <v>231</v>
      </c>
      <c r="C19" s="258" t="s">
        <v>1444</v>
      </c>
      <c r="D19" s="259" t="s">
        <v>506</v>
      </c>
      <c r="E19" s="257"/>
      <c r="F19" s="258"/>
      <c r="G19" s="258"/>
      <c r="H19" s="259"/>
      <c r="I19" s="257"/>
      <c r="J19" s="258"/>
      <c r="K19" s="258"/>
      <c r="L19" s="259"/>
    </row>
    <row r="20" spans="1:15" ht="15.75" x14ac:dyDescent="0.25">
      <c r="A20" s="257" t="s">
        <v>1239</v>
      </c>
      <c r="B20" s="258" t="s">
        <v>543</v>
      </c>
      <c r="C20" s="258"/>
      <c r="D20" s="259"/>
      <c r="E20" s="257"/>
      <c r="F20" s="258"/>
      <c r="G20" s="258"/>
      <c r="H20" s="259"/>
      <c r="I20" s="232"/>
      <c r="J20" s="233"/>
      <c r="K20" s="233"/>
      <c r="L20" s="234"/>
    </row>
    <row r="21" spans="1:15" ht="15.75" x14ac:dyDescent="0.25">
      <c r="A21" s="257"/>
      <c r="B21" s="258"/>
      <c r="C21" s="258"/>
      <c r="D21" s="259"/>
      <c r="E21" s="257"/>
      <c r="F21" s="258"/>
      <c r="G21" s="258"/>
      <c r="H21" s="259"/>
      <c r="I21" s="257"/>
      <c r="J21" s="258"/>
      <c r="K21" s="258"/>
      <c r="L21" s="259"/>
    </row>
    <row r="22" spans="1:15" ht="16.5" thickBot="1" x14ac:dyDescent="0.3">
      <c r="A22" s="929" t="s">
        <v>430</v>
      </c>
      <c r="B22" s="930"/>
      <c r="C22" s="930"/>
      <c r="D22" s="931"/>
      <c r="E22" s="932" t="s">
        <v>401</v>
      </c>
      <c r="F22" s="933"/>
      <c r="G22" s="933"/>
      <c r="H22" s="934"/>
      <c r="I22" s="932" t="s">
        <v>401</v>
      </c>
      <c r="J22" s="933"/>
      <c r="K22" s="933"/>
      <c r="L22" s="934"/>
    </row>
    <row r="23" spans="1:15" x14ac:dyDescent="0.25">
      <c r="A23" s="918" t="s">
        <v>1338</v>
      </c>
      <c r="B23" s="919"/>
      <c r="C23" s="919"/>
      <c r="D23" s="920"/>
      <c r="E23" s="921" t="s">
        <v>1339</v>
      </c>
      <c r="F23" s="921"/>
      <c r="G23" s="921"/>
      <c r="H23" s="921"/>
      <c r="I23" s="924" t="s">
        <v>32</v>
      </c>
      <c r="J23" s="925"/>
      <c r="K23" s="925"/>
      <c r="L23" s="926"/>
    </row>
    <row r="24" spans="1:15" ht="15.75" x14ac:dyDescent="0.25">
      <c r="A24" s="928" t="s">
        <v>1433</v>
      </c>
      <c r="B24" s="707"/>
      <c r="C24" s="707" t="s">
        <v>1434</v>
      </c>
      <c r="D24" s="927"/>
      <c r="E24" s="928" t="s">
        <v>1433</v>
      </c>
      <c r="F24" s="707"/>
      <c r="G24" s="707" t="s">
        <v>1434</v>
      </c>
      <c r="H24" s="927"/>
      <c r="I24" s="928" t="s">
        <v>1433</v>
      </c>
      <c r="J24" s="707"/>
      <c r="K24" s="707" t="s">
        <v>1434</v>
      </c>
      <c r="L24" s="927"/>
    </row>
    <row r="25" spans="1:15" ht="15.75" x14ac:dyDescent="0.25">
      <c r="A25" s="257" t="s">
        <v>10</v>
      </c>
      <c r="B25" s="258" t="s">
        <v>1462</v>
      </c>
      <c r="C25" s="258" t="s">
        <v>10</v>
      </c>
      <c r="D25" s="259" t="s">
        <v>11</v>
      </c>
      <c r="E25" s="257" t="s">
        <v>10</v>
      </c>
      <c r="F25" s="258" t="s">
        <v>11</v>
      </c>
      <c r="G25" s="258" t="s">
        <v>10</v>
      </c>
      <c r="H25" s="259" t="s">
        <v>11</v>
      </c>
      <c r="I25" s="257" t="s">
        <v>10</v>
      </c>
      <c r="J25" s="258" t="s">
        <v>1462</v>
      </c>
      <c r="K25" s="258" t="s">
        <v>10</v>
      </c>
      <c r="L25" s="259" t="s">
        <v>11</v>
      </c>
    </row>
    <row r="26" spans="1:15" ht="15" customHeight="1" x14ac:dyDescent="0.25">
      <c r="A26" s="257"/>
      <c r="B26" s="258"/>
      <c r="C26" s="258" t="s">
        <v>373</v>
      </c>
      <c r="D26" s="259" t="s">
        <v>432</v>
      </c>
      <c r="E26" s="257"/>
      <c r="F26" s="258"/>
      <c r="G26" s="258"/>
      <c r="H26" s="259"/>
      <c r="I26" s="257"/>
      <c r="J26" s="258"/>
      <c r="K26" s="258"/>
      <c r="L26" s="259"/>
    </row>
    <row r="27" spans="1:15" ht="15.75" x14ac:dyDescent="0.25">
      <c r="A27" s="257" t="s">
        <v>341</v>
      </c>
      <c r="B27" s="258" t="s">
        <v>433</v>
      </c>
      <c r="C27" s="258" t="s">
        <v>1463</v>
      </c>
      <c r="D27" s="259" t="s">
        <v>407</v>
      </c>
      <c r="E27" s="257"/>
      <c r="F27" s="258" t="s">
        <v>456</v>
      </c>
      <c r="G27" s="258" t="s">
        <v>1471</v>
      </c>
      <c r="H27" s="259" t="s">
        <v>527</v>
      </c>
      <c r="I27" s="257"/>
      <c r="J27" s="258"/>
      <c r="K27" s="258" t="s">
        <v>373</v>
      </c>
      <c r="L27" s="259" t="s">
        <v>1480</v>
      </c>
    </row>
    <row r="28" spans="1:15" ht="15.75" x14ac:dyDescent="0.25">
      <c r="A28" s="257" t="s">
        <v>1464</v>
      </c>
      <c r="B28" s="258" t="s">
        <v>408</v>
      </c>
      <c r="C28" s="258" t="s">
        <v>1465</v>
      </c>
      <c r="D28" s="259" t="s">
        <v>498</v>
      </c>
      <c r="E28" s="257" t="s">
        <v>243</v>
      </c>
      <c r="F28" s="258" t="s">
        <v>434</v>
      </c>
      <c r="G28" s="258" t="s">
        <v>1472</v>
      </c>
      <c r="H28" s="259" t="s">
        <v>381</v>
      </c>
      <c r="I28" s="257" t="s">
        <v>309</v>
      </c>
      <c r="J28" s="258" t="s">
        <v>310</v>
      </c>
      <c r="K28" s="258" t="s">
        <v>1023</v>
      </c>
      <c r="L28" s="259" t="s">
        <v>435</v>
      </c>
    </row>
    <row r="29" spans="1:15" ht="15.75" x14ac:dyDescent="0.25">
      <c r="A29" s="257" t="s">
        <v>1214</v>
      </c>
      <c r="B29" s="258" t="s">
        <v>281</v>
      </c>
      <c r="C29" s="258" t="s">
        <v>1029</v>
      </c>
      <c r="D29" s="259" t="s">
        <v>464</v>
      </c>
      <c r="E29" s="257" t="s">
        <v>650</v>
      </c>
      <c r="F29" s="258" t="s">
        <v>382</v>
      </c>
      <c r="G29" s="258" t="s">
        <v>1473</v>
      </c>
      <c r="H29" s="259" t="s">
        <v>411</v>
      </c>
      <c r="I29" s="257" t="s">
        <v>553</v>
      </c>
      <c r="J29" s="258" t="s">
        <v>437</v>
      </c>
      <c r="K29" s="258" t="s">
        <v>1481</v>
      </c>
      <c r="L29" s="259" t="s">
        <v>463</v>
      </c>
    </row>
    <row r="30" spans="1:15" ht="15.75" x14ac:dyDescent="0.25">
      <c r="A30" s="257" t="s">
        <v>351</v>
      </c>
      <c r="B30" s="258" t="s">
        <v>387</v>
      </c>
      <c r="C30" s="258" t="s">
        <v>1466</v>
      </c>
      <c r="D30" s="259" t="s">
        <v>439</v>
      </c>
      <c r="E30" s="257" t="s">
        <v>1264</v>
      </c>
      <c r="F30" s="258" t="s">
        <v>315</v>
      </c>
      <c r="G30" s="258" t="s">
        <v>1474</v>
      </c>
      <c r="H30" s="259" t="s">
        <v>501</v>
      </c>
      <c r="I30" s="257" t="s">
        <v>1482</v>
      </c>
      <c r="J30" s="258" t="s">
        <v>1274</v>
      </c>
      <c r="K30" s="258" t="s">
        <v>1483</v>
      </c>
      <c r="L30" s="259" t="s">
        <v>510</v>
      </c>
    </row>
    <row r="31" spans="1:15" ht="15.75" x14ac:dyDescent="0.25">
      <c r="A31" s="257" t="s">
        <v>1247</v>
      </c>
      <c r="B31" s="258" t="s">
        <v>467</v>
      </c>
      <c r="C31" s="258" t="s">
        <v>1467</v>
      </c>
      <c r="D31" s="259" t="s">
        <v>392</v>
      </c>
      <c r="E31" s="257" t="s">
        <v>252</v>
      </c>
      <c r="F31" s="258" t="s">
        <v>502</v>
      </c>
      <c r="G31" s="258" t="s">
        <v>670</v>
      </c>
      <c r="H31" s="259" t="s">
        <v>484</v>
      </c>
      <c r="I31" s="257" t="s">
        <v>319</v>
      </c>
      <c r="J31" s="258" t="s">
        <v>320</v>
      </c>
      <c r="K31" s="258" t="s">
        <v>1484</v>
      </c>
      <c r="L31" s="259" t="s">
        <v>522</v>
      </c>
    </row>
    <row r="32" spans="1:15" ht="15.75" x14ac:dyDescent="0.25">
      <c r="A32" s="257" t="s">
        <v>1468</v>
      </c>
      <c r="B32" s="258" t="s">
        <v>325</v>
      </c>
      <c r="C32" s="258" t="s">
        <v>1469</v>
      </c>
      <c r="D32" s="259" t="s">
        <v>525</v>
      </c>
      <c r="E32" s="257" t="s">
        <v>1475</v>
      </c>
      <c r="F32" s="258" t="s">
        <v>485</v>
      </c>
      <c r="G32" s="258" t="s">
        <v>1034</v>
      </c>
      <c r="H32" s="259" t="s">
        <v>469</v>
      </c>
      <c r="I32" s="257" t="s">
        <v>290</v>
      </c>
      <c r="J32" s="258" t="s">
        <v>523</v>
      </c>
      <c r="K32" s="258" t="s">
        <v>707</v>
      </c>
      <c r="L32" s="259" t="s">
        <v>416</v>
      </c>
    </row>
    <row r="33" spans="1:12" ht="15.75" x14ac:dyDescent="0.25">
      <c r="A33" s="257" t="s">
        <v>262</v>
      </c>
      <c r="B33" s="258" t="s">
        <v>489</v>
      </c>
      <c r="C33" s="258" t="s">
        <v>711</v>
      </c>
      <c r="D33" s="259" t="s">
        <v>421</v>
      </c>
      <c r="E33" s="257" t="s">
        <v>1476</v>
      </c>
      <c r="F33" s="258" t="s">
        <v>470</v>
      </c>
      <c r="G33" s="258" t="s">
        <v>1477</v>
      </c>
      <c r="H33" s="259" t="s">
        <v>532</v>
      </c>
      <c r="I33" s="257" t="s">
        <v>576</v>
      </c>
      <c r="J33" s="258" t="s">
        <v>417</v>
      </c>
      <c r="K33" s="258" t="s">
        <v>1485</v>
      </c>
      <c r="L33" s="259" t="s">
        <v>395</v>
      </c>
    </row>
    <row r="34" spans="1:12" ht="15.75" x14ac:dyDescent="0.25">
      <c r="A34" s="257" t="s">
        <v>644</v>
      </c>
      <c r="B34" s="258" t="s">
        <v>422</v>
      </c>
      <c r="C34" s="258" t="s">
        <v>1470</v>
      </c>
      <c r="D34" s="259" t="s">
        <v>505</v>
      </c>
      <c r="E34" s="257" t="s">
        <v>295</v>
      </c>
      <c r="F34" s="258" t="s">
        <v>296</v>
      </c>
      <c r="G34" s="258" t="s">
        <v>1478</v>
      </c>
      <c r="H34" s="259" t="s">
        <v>448</v>
      </c>
      <c r="I34" s="257" t="s">
        <v>1486</v>
      </c>
      <c r="J34" s="258" t="s">
        <v>227</v>
      </c>
      <c r="K34" s="258" t="s">
        <v>1041</v>
      </c>
      <c r="L34" s="259" t="s">
        <v>476</v>
      </c>
    </row>
    <row r="35" spans="1:12" ht="15.75" x14ac:dyDescent="0.25">
      <c r="A35" s="257" t="s">
        <v>1238</v>
      </c>
      <c r="B35" s="258" t="s">
        <v>335</v>
      </c>
      <c r="C35" s="258" t="s">
        <v>1047</v>
      </c>
      <c r="D35" s="259" t="s">
        <v>543</v>
      </c>
      <c r="E35" s="257" t="s">
        <v>1479</v>
      </c>
      <c r="F35" s="258" t="s">
        <v>543</v>
      </c>
      <c r="G35" s="258"/>
      <c r="H35" s="259"/>
      <c r="I35" s="257" t="s">
        <v>300</v>
      </c>
      <c r="J35" s="258" t="s">
        <v>543</v>
      </c>
      <c r="K35" s="258"/>
      <c r="L35" s="259"/>
    </row>
    <row r="36" spans="1:12" ht="16.5" thickBot="1" x14ac:dyDescent="0.3">
      <c r="A36" s="932" t="s">
        <v>534</v>
      </c>
      <c r="B36" s="933"/>
      <c r="C36" s="933"/>
      <c r="D36" s="934"/>
      <c r="E36" s="932" t="s">
        <v>401</v>
      </c>
      <c r="F36" s="933"/>
      <c r="G36" s="933"/>
      <c r="H36" s="934"/>
      <c r="I36" s="932" t="s">
        <v>1199</v>
      </c>
      <c r="J36" s="933"/>
      <c r="K36" s="933"/>
      <c r="L36" s="934"/>
    </row>
    <row r="37" spans="1:12" x14ac:dyDescent="0.25">
      <c r="A37" s="924" t="s">
        <v>33</v>
      </c>
      <c r="B37" s="925"/>
      <c r="C37" s="925"/>
      <c r="D37" s="926"/>
    </row>
    <row r="38" spans="1:12" ht="15.75" x14ac:dyDescent="0.25">
      <c r="A38" s="928" t="s">
        <v>1433</v>
      </c>
      <c r="B38" s="707"/>
      <c r="C38" s="707" t="s">
        <v>1434</v>
      </c>
      <c r="D38" s="927"/>
    </row>
    <row r="39" spans="1:12" ht="15.75" x14ac:dyDescent="0.25">
      <c r="A39" s="476" t="s">
        <v>10</v>
      </c>
      <c r="B39" s="475" t="s">
        <v>1462</v>
      </c>
      <c r="C39" s="475" t="s">
        <v>10</v>
      </c>
      <c r="D39" s="477" t="s">
        <v>11</v>
      </c>
    </row>
    <row r="40" spans="1:12" ht="15.75" x14ac:dyDescent="0.25">
      <c r="A40" s="476"/>
      <c r="B40" s="475"/>
      <c r="C40" s="475"/>
      <c r="D40" s="477">
        <v>5.45</v>
      </c>
    </row>
    <row r="41" spans="1:12" ht="15.75" x14ac:dyDescent="0.25">
      <c r="A41" s="476">
        <v>6.28</v>
      </c>
      <c r="B41" s="945" t="s">
        <v>515</v>
      </c>
      <c r="C41" s="475">
        <v>7.13</v>
      </c>
      <c r="D41" s="477">
        <v>7.15</v>
      </c>
    </row>
    <row r="42" spans="1:12" ht="15.75" x14ac:dyDescent="0.25">
      <c r="A42" s="476">
        <v>7.58</v>
      </c>
      <c r="B42" s="945" t="s">
        <v>212</v>
      </c>
      <c r="C42" s="475">
        <v>8.43</v>
      </c>
      <c r="D42" s="477">
        <v>8.4499999999999993</v>
      </c>
    </row>
    <row r="43" spans="1:12" ht="15.75" x14ac:dyDescent="0.25">
      <c r="A43" s="476">
        <v>9.2799999999999994</v>
      </c>
      <c r="B43" s="945" t="s">
        <v>497</v>
      </c>
      <c r="C43" s="475">
        <v>10.130000000000001</v>
      </c>
      <c r="D43" s="477">
        <v>10.15</v>
      </c>
    </row>
    <row r="44" spans="1:12" ht="15.75" x14ac:dyDescent="0.25">
      <c r="A44" s="476">
        <v>10.58</v>
      </c>
      <c r="B44" s="945" t="s">
        <v>386</v>
      </c>
      <c r="C44" s="475">
        <v>11.43</v>
      </c>
      <c r="D44" s="477">
        <v>11.45</v>
      </c>
    </row>
    <row r="45" spans="1:12" ht="15.75" x14ac:dyDescent="0.25">
      <c r="A45" s="476">
        <v>12.28</v>
      </c>
      <c r="B45" s="945" t="s">
        <v>220</v>
      </c>
      <c r="C45" s="475">
        <v>13.13</v>
      </c>
      <c r="D45" s="477">
        <v>13.25</v>
      </c>
    </row>
    <row r="46" spans="1:12" ht="15.75" x14ac:dyDescent="0.25">
      <c r="A46" s="476">
        <v>14.08</v>
      </c>
      <c r="B46" s="945" t="s">
        <v>442</v>
      </c>
      <c r="C46" s="475">
        <v>14.53</v>
      </c>
      <c r="D46" s="477">
        <v>14.55</v>
      </c>
    </row>
    <row r="47" spans="1:12" ht="15.75" x14ac:dyDescent="0.25">
      <c r="A47" s="476">
        <v>15.38</v>
      </c>
      <c r="B47" s="945" t="s">
        <v>488</v>
      </c>
      <c r="C47" s="475">
        <v>16.23</v>
      </c>
      <c r="D47" s="477">
        <v>16.25</v>
      </c>
    </row>
    <row r="48" spans="1:12" ht="15.75" x14ac:dyDescent="0.25">
      <c r="A48" s="476">
        <v>17.079999999999998</v>
      </c>
      <c r="B48" s="945" t="s">
        <v>362</v>
      </c>
      <c r="C48" s="475">
        <v>17.53</v>
      </c>
      <c r="D48" s="477">
        <v>17.55</v>
      </c>
    </row>
    <row r="49" spans="1:4" ht="15.75" x14ac:dyDescent="0.25">
      <c r="A49" s="476">
        <v>18.38</v>
      </c>
      <c r="B49" s="945" t="s">
        <v>478</v>
      </c>
      <c r="C49" s="475">
        <v>19.23</v>
      </c>
      <c r="D49" s="475" t="s">
        <v>543</v>
      </c>
    </row>
    <row r="50" spans="1:4" ht="16.5" thickBot="1" x14ac:dyDescent="0.3">
      <c r="A50" s="932" t="s">
        <v>534</v>
      </c>
      <c r="B50" s="933"/>
      <c r="C50" s="933"/>
      <c r="D50" s="934"/>
    </row>
  </sheetData>
  <mergeCells count="33">
    <mergeCell ref="A37:D37"/>
    <mergeCell ref="A38:B38"/>
    <mergeCell ref="C38:D38"/>
    <mergeCell ref="A50:D50"/>
    <mergeCell ref="A22:D22"/>
    <mergeCell ref="E22:H22"/>
    <mergeCell ref="I22:L22"/>
    <mergeCell ref="A36:D36"/>
    <mergeCell ref="E36:H36"/>
    <mergeCell ref="I24:J24"/>
    <mergeCell ref="K24:L24"/>
    <mergeCell ref="I36:L36"/>
    <mergeCell ref="A24:B24"/>
    <mergeCell ref="C24:D24"/>
    <mergeCell ref="E24:F24"/>
    <mergeCell ref="G24:H24"/>
    <mergeCell ref="A23:D23"/>
    <mergeCell ref="E23:H23"/>
    <mergeCell ref="I23:L23"/>
    <mergeCell ref="K8:L8"/>
    <mergeCell ref="A7:D7"/>
    <mergeCell ref="E7:H7"/>
    <mergeCell ref="I7:L7"/>
    <mergeCell ref="A1:L1"/>
    <mergeCell ref="A2:L2"/>
    <mergeCell ref="A3:L3"/>
    <mergeCell ref="A4:L4"/>
    <mergeCell ref="A5:L5"/>
    <mergeCell ref="A8:B8"/>
    <mergeCell ref="C8:D8"/>
    <mergeCell ref="E8:F8"/>
    <mergeCell ref="G8:H8"/>
    <mergeCell ref="I8:J8"/>
  </mergeCells>
  <pageMargins left="0.7" right="0.7" top="0.75" bottom="0.75" header="0.3" footer="0.3"/>
  <pageSetup paperSize="9" fitToWidth="0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4" workbookViewId="0">
      <selection activeCell="K19" sqref="K19"/>
    </sheetView>
  </sheetViews>
  <sheetFormatPr defaultRowHeight="15" x14ac:dyDescent="0.25"/>
  <cols>
    <col min="1" max="1" width="9.42578125" style="83" customWidth="1"/>
    <col min="2" max="2" width="8.7109375" style="83" customWidth="1"/>
    <col min="3" max="3" width="8.42578125" style="83" customWidth="1"/>
    <col min="4" max="4" width="7.85546875" style="83" customWidth="1"/>
    <col min="5" max="5" width="8" style="83" customWidth="1"/>
    <col min="6" max="6" width="8.85546875" style="83" customWidth="1"/>
    <col min="7" max="7" width="8.5703125" style="83" customWidth="1"/>
    <col min="8" max="9" width="9.140625" style="83" customWidth="1"/>
    <col min="10" max="10" width="8.28515625" style="83" customWidth="1"/>
    <col min="11" max="11" width="8.42578125" style="83" customWidth="1"/>
    <col min="12" max="12" width="9.85546875" style="83" customWidth="1"/>
    <col min="13" max="16384" width="9.140625" style="83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1432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42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5" x14ac:dyDescent="0.25">
      <c r="A7" s="921" t="s">
        <v>1332</v>
      </c>
      <c r="B7" s="921"/>
      <c r="C7" s="921"/>
      <c r="D7" s="921"/>
      <c r="E7" s="921" t="s">
        <v>1333</v>
      </c>
      <c r="F7" s="921"/>
      <c r="G7" s="921"/>
      <c r="H7" s="921"/>
      <c r="I7" s="921" t="s">
        <v>1334</v>
      </c>
      <c r="J7" s="921"/>
      <c r="K7" s="921"/>
      <c r="L7" s="921"/>
    </row>
    <row r="8" spans="1:15" ht="15" customHeight="1" x14ac:dyDescent="0.25">
      <c r="A8" s="928" t="s">
        <v>1433</v>
      </c>
      <c r="B8" s="707"/>
      <c r="C8" s="707" t="s">
        <v>1434</v>
      </c>
      <c r="D8" s="927"/>
      <c r="E8" s="928" t="s">
        <v>1433</v>
      </c>
      <c r="F8" s="707"/>
      <c r="G8" s="707" t="s">
        <v>1434</v>
      </c>
      <c r="H8" s="927"/>
      <c r="I8" s="928" t="s">
        <v>1433</v>
      </c>
      <c r="J8" s="707"/>
      <c r="K8" s="707" t="s">
        <v>1434</v>
      </c>
      <c r="L8" s="927"/>
    </row>
    <row r="9" spans="1:15" ht="15.75" x14ac:dyDescent="0.25">
      <c r="A9" s="257" t="s">
        <v>10</v>
      </c>
      <c r="B9" s="258" t="s">
        <v>11</v>
      </c>
      <c r="C9" s="258" t="s">
        <v>10</v>
      </c>
      <c r="D9" s="259" t="s">
        <v>11</v>
      </c>
      <c r="E9" s="257" t="s">
        <v>10</v>
      </c>
      <c r="F9" s="258" t="s">
        <v>11</v>
      </c>
      <c r="G9" s="258" t="s">
        <v>10</v>
      </c>
      <c r="H9" s="259" t="s">
        <v>11</v>
      </c>
      <c r="I9" s="257" t="s">
        <v>10</v>
      </c>
      <c r="J9" s="258" t="s">
        <v>11</v>
      </c>
      <c r="K9" s="258" t="s">
        <v>10</v>
      </c>
      <c r="L9" s="259" t="s">
        <v>11</v>
      </c>
    </row>
    <row r="10" spans="1:15" ht="15.75" x14ac:dyDescent="0.25">
      <c r="A10" s="260" t="s">
        <v>373</v>
      </c>
      <c r="B10" s="260">
        <v>5.28</v>
      </c>
      <c r="C10" s="260">
        <v>5.58</v>
      </c>
      <c r="D10" s="261">
        <v>6</v>
      </c>
      <c r="E10" s="260" t="s">
        <v>373</v>
      </c>
      <c r="F10" s="260">
        <v>5.58</v>
      </c>
      <c r="G10" s="260">
        <v>6.28</v>
      </c>
      <c r="H10" s="261">
        <v>6.3</v>
      </c>
      <c r="I10" s="260" t="s">
        <v>373</v>
      </c>
      <c r="J10" s="260">
        <v>6.28</v>
      </c>
      <c r="K10" s="260">
        <v>6.58</v>
      </c>
      <c r="L10" s="260">
        <v>7</v>
      </c>
    </row>
    <row r="11" spans="1:15" ht="15.75" x14ac:dyDescent="0.25">
      <c r="A11" s="260">
        <v>6.43</v>
      </c>
      <c r="B11" s="260">
        <v>6.45</v>
      </c>
      <c r="C11" s="260">
        <v>7.28</v>
      </c>
      <c r="D11" s="261">
        <v>7.3</v>
      </c>
      <c r="E11" s="260">
        <v>7.13</v>
      </c>
      <c r="F11" s="260">
        <v>7.15</v>
      </c>
      <c r="G11" s="260">
        <v>7.58</v>
      </c>
      <c r="H11" s="261">
        <v>8</v>
      </c>
      <c r="I11" s="260">
        <v>7.43</v>
      </c>
      <c r="J11" s="260">
        <v>7.45</v>
      </c>
      <c r="K11" s="260">
        <v>8.2799999999999994</v>
      </c>
      <c r="L11" s="260">
        <v>8.3000000000000007</v>
      </c>
    </row>
    <row r="12" spans="1:15" ht="15.75" x14ac:dyDescent="0.25">
      <c r="A12" s="260">
        <v>8.1300000000000008</v>
      </c>
      <c r="B12" s="260">
        <v>8.15</v>
      </c>
      <c r="C12" s="260">
        <v>8.58</v>
      </c>
      <c r="D12" s="261">
        <v>9</v>
      </c>
      <c r="E12" s="260">
        <v>8.43</v>
      </c>
      <c r="F12" s="260">
        <v>8.4499999999999993</v>
      </c>
      <c r="G12" s="260">
        <v>9.2799999999999994</v>
      </c>
      <c r="H12" s="261">
        <v>9.3000000000000007</v>
      </c>
      <c r="I12" s="260">
        <v>9.1300000000000008</v>
      </c>
      <c r="J12" s="260">
        <v>9.15</v>
      </c>
      <c r="K12" s="260">
        <v>9.58</v>
      </c>
      <c r="L12" s="260">
        <v>10</v>
      </c>
    </row>
    <row r="13" spans="1:15" ht="15.75" x14ac:dyDescent="0.25">
      <c r="A13" s="260">
        <v>9.43</v>
      </c>
      <c r="B13" s="260">
        <v>9.4499999999999993</v>
      </c>
      <c r="C13" s="260">
        <v>10.28</v>
      </c>
      <c r="D13" s="261">
        <v>10.3</v>
      </c>
      <c r="E13" s="260">
        <v>10.130000000000001</v>
      </c>
      <c r="F13" s="260">
        <v>10.15</v>
      </c>
      <c r="G13" s="260">
        <v>10.58</v>
      </c>
      <c r="H13" s="261">
        <v>11</v>
      </c>
      <c r="I13" s="260">
        <v>10.43</v>
      </c>
      <c r="J13" s="260">
        <v>10.45</v>
      </c>
      <c r="K13" s="260">
        <v>11.28</v>
      </c>
      <c r="L13" s="260">
        <v>11.3</v>
      </c>
    </row>
    <row r="14" spans="1:15" ht="15.75" x14ac:dyDescent="0.25">
      <c r="A14" s="260">
        <v>11.13</v>
      </c>
      <c r="B14" s="260">
        <v>11.15</v>
      </c>
      <c r="C14" s="260">
        <v>11.58</v>
      </c>
      <c r="D14" s="261">
        <v>12</v>
      </c>
      <c r="E14" s="260">
        <v>11.43</v>
      </c>
      <c r="F14" s="260">
        <v>11.45</v>
      </c>
      <c r="G14" s="260">
        <v>12.28</v>
      </c>
      <c r="H14" s="261">
        <v>12.3</v>
      </c>
      <c r="I14" s="260">
        <v>12.13</v>
      </c>
      <c r="J14" s="260">
        <v>12.15</v>
      </c>
      <c r="K14" s="260">
        <v>12.58</v>
      </c>
      <c r="L14" s="260">
        <v>13</v>
      </c>
    </row>
    <row r="15" spans="1:15" ht="15.75" x14ac:dyDescent="0.25">
      <c r="A15" s="260">
        <v>12.43</v>
      </c>
      <c r="B15" s="260">
        <v>12.45</v>
      </c>
      <c r="C15" s="260">
        <v>13.28</v>
      </c>
      <c r="D15" s="261">
        <v>13.3</v>
      </c>
      <c r="E15" s="260">
        <v>13.13</v>
      </c>
      <c r="F15" s="260">
        <v>13.15</v>
      </c>
      <c r="G15" s="260">
        <v>13.58</v>
      </c>
      <c r="H15" s="261">
        <v>14</v>
      </c>
      <c r="I15" s="260">
        <v>13.43</v>
      </c>
      <c r="J15" s="260">
        <v>13.45</v>
      </c>
      <c r="K15" s="260">
        <v>14.28</v>
      </c>
      <c r="L15" s="260">
        <v>14.3</v>
      </c>
    </row>
    <row r="16" spans="1:15" ht="15.75" x14ac:dyDescent="0.25">
      <c r="A16" s="260">
        <v>14.13</v>
      </c>
      <c r="B16" s="260">
        <v>14.15</v>
      </c>
      <c r="C16" s="260">
        <v>14.58</v>
      </c>
      <c r="D16" s="261">
        <v>15</v>
      </c>
      <c r="E16" s="260">
        <v>14.43</v>
      </c>
      <c r="F16" s="260">
        <v>14.45</v>
      </c>
      <c r="G16" s="260">
        <v>15.28</v>
      </c>
      <c r="H16" s="261">
        <v>15.3</v>
      </c>
      <c r="I16" s="260">
        <v>15.13</v>
      </c>
      <c r="J16" s="260">
        <v>15.15</v>
      </c>
      <c r="K16" s="260">
        <v>15.58</v>
      </c>
      <c r="L16" s="260">
        <v>16</v>
      </c>
      <c r="O16" s="84"/>
    </row>
    <row r="17" spans="1:15" ht="15.75" x14ac:dyDescent="0.25">
      <c r="A17" s="260">
        <v>15.43</v>
      </c>
      <c r="B17" s="260">
        <v>15.45</v>
      </c>
      <c r="C17" s="260">
        <v>16.28</v>
      </c>
      <c r="D17" s="261">
        <v>16.3</v>
      </c>
      <c r="E17" s="260">
        <v>16.13</v>
      </c>
      <c r="F17" s="260">
        <v>16.149999999999999</v>
      </c>
      <c r="G17" s="260">
        <v>16.579999999999998</v>
      </c>
      <c r="H17" s="261">
        <v>17</v>
      </c>
      <c r="I17" s="260">
        <v>16.43</v>
      </c>
      <c r="J17" s="260">
        <v>16.45</v>
      </c>
      <c r="K17" s="260">
        <v>17.28</v>
      </c>
      <c r="L17" s="260">
        <v>17.3</v>
      </c>
      <c r="O17" s="84"/>
    </row>
    <row r="18" spans="1:15" ht="15.75" x14ac:dyDescent="0.25">
      <c r="A18" s="260">
        <v>17.13</v>
      </c>
      <c r="B18" s="260">
        <v>17.149999999999999</v>
      </c>
      <c r="C18" s="260">
        <v>17.579999999999998</v>
      </c>
      <c r="D18" s="261">
        <v>18</v>
      </c>
      <c r="E18" s="260">
        <v>17.43</v>
      </c>
      <c r="F18" s="260"/>
      <c r="G18" s="260"/>
      <c r="H18" s="261"/>
      <c r="I18" s="260">
        <v>18.13</v>
      </c>
      <c r="J18" s="260">
        <v>18.149999999999999</v>
      </c>
      <c r="K18" s="260">
        <v>18.579999999999998</v>
      </c>
      <c r="L18" s="260">
        <v>19</v>
      </c>
    </row>
    <row r="19" spans="1:15" ht="15.75" x14ac:dyDescent="0.25">
      <c r="A19" s="260">
        <v>18.43</v>
      </c>
      <c r="B19" s="260">
        <v>18.45</v>
      </c>
      <c r="C19" s="260">
        <v>19.28</v>
      </c>
      <c r="D19" s="261">
        <v>19.3</v>
      </c>
      <c r="E19" s="260"/>
      <c r="F19" s="260"/>
      <c r="G19" s="260"/>
      <c r="H19" s="261"/>
      <c r="I19" s="260">
        <v>19.43</v>
      </c>
      <c r="J19" s="260"/>
      <c r="K19" s="260"/>
      <c r="L19" s="260"/>
    </row>
    <row r="20" spans="1:15" ht="15.75" x14ac:dyDescent="0.25">
      <c r="A20" s="260">
        <v>20.13</v>
      </c>
      <c r="B20" s="260">
        <v>20.149999999999999</v>
      </c>
      <c r="C20" s="260">
        <v>21.1</v>
      </c>
      <c r="D20" s="261"/>
      <c r="E20" s="260"/>
      <c r="F20" s="260"/>
      <c r="G20" s="260"/>
      <c r="H20" s="261"/>
      <c r="I20" s="260"/>
      <c r="J20" s="260"/>
      <c r="K20" s="260"/>
      <c r="L20" s="260"/>
    </row>
    <row r="21" spans="1:15" ht="15.75" x14ac:dyDescent="0.25">
      <c r="A21" s="260"/>
      <c r="B21" s="260"/>
      <c r="C21" s="260"/>
      <c r="D21" s="261"/>
      <c r="E21" s="260"/>
      <c r="F21" s="260"/>
      <c r="G21" s="260"/>
      <c r="H21" s="261"/>
      <c r="I21" s="260"/>
      <c r="J21" s="260"/>
      <c r="K21" s="260"/>
      <c r="L21" s="260"/>
    </row>
    <row r="22" spans="1:15" ht="15.75" x14ac:dyDescent="0.25">
      <c r="A22" s="554">
        <v>20</v>
      </c>
      <c r="B22" s="554"/>
      <c r="C22" s="554"/>
      <c r="D22" s="935"/>
      <c r="E22" s="554">
        <v>15</v>
      </c>
      <c r="F22" s="554"/>
      <c r="G22" s="554"/>
      <c r="H22" s="935"/>
      <c r="I22" s="554">
        <v>17</v>
      </c>
      <c r="J22" s="554"/>
      <c r="K22" s="554"/>
      <c r="L22" s="554"/>
    </row>
  </sheetData>
  <mergeCells count="17">
    <mergeCell ref="A22:D22"/>
    <mergeCell ref="E22:H22"/>
    <mergeCell ref="I22:L22"/>
    <mergeCell ref="A8:B8"/>
    <mergeCell ref="C8:D8"/>
    <mergeCell ref="E8:F8"/>
    <mergeCell ref="G8:H8"/>
    <mergeCell ref="I8:J8"/>
    <mergeCell ref="K8:L8"/>
    <mergeCell ref="A7:D7"/>
    <mergeCell ref="E7:H7"/>
    <mergeCell ref="I7:L7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fitToWidth="0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workbookViewId="0">
      <selection activeCell="H47" sqref="H47"/>
    </sheetView>
  </sheetViews>
  <sheetFormatPr defaultRowHeight="15" x14ac:dyDescent="0.25"/>
  <cols>
    <col min="1" max="1" width="8.85546875" style="83" customWidth="1"/>
    <col min="2" max="2" width="9.85546875" style="83" customWidth="1"/>
    <col min="3" max="3" width="8.7109375" style="83" customWidth="1"/>
    <col min="4" max="4" width="9.5703125" style="83" customWidth="1"/>
    <col min="5" max="5" width="9" style="83" customWidth="1"/>
    <col min="6" max="6" width="9.7109375" style="83" customWidth="1"/>
    <col min="7" max="7" width="8" style="83" customWidth="1"/>
    <col min="8" max="8" width="8.7109375" style="83" customWidth="1"/>
    <col min="9" max="9" width="10.28515625" style="83" customWidth="1"/>
    <col min="10" max="10" width="9.42578125" style="83" customWidth="1"/>
    <col min="11" max="11" width="8.85546875" style="83" customWidth="1"/>
    <col min="12" max="12" width="9.140625" style="83" customWidth="1"/>
    <col min="13" max="16384" width="9.140625" style="83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1487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" customHeight="1" x14ac:dyDescent="0.25">
      <c r="A8" s="693" t="s">
        <v>1488</v>
      </c>
      <c r="B8" s="905"/>
      <c r="C8" s="557" t="s">
        <v>1489</v>
      </c>
      <c r="D8" s="936"/>
      <c r="E8" s="693" t="s">
        <v>1488</v>
      </c>
      <c r="F8" s="905"/>
      <c r="G8" s="693" t="s">
        <v>1489</v>
      </c>
      <c r="H8" s="905"/>
      <c r="I8" s="693" t="s">
        <v>1488</v>
      </c>
      <c r="J8" s="905"/>
      <c r="K8" s="693" t="s">
        <v>1489</v>
      </c>
      <c r="L8" s="905"/>
    </row>
    <row r="9" spans="1:15" ht="15.75" x14ac:dyDescent="0.25">
      <c r="A9" s="216" t="s">
        <v>10</v>
      </c>
      <c r="B9" s="216" t="s">
        <v>11</v>
      </c>
      <c r="C9" s="216" t="s">
        <v>10</v>
      </c>
      <c r="D9" s="216" t="s">
        <v>11</v>
      </c>
      <c r="E9" s="216" t="s">
        <v>10</v>
      </c>
      <c r="F9" s="216" t="s">
        <v>11</v>
      </c>
      <c r="G9" s="216" t="s">
        <v>10</v>
      </c>
      <c r="H9" s="216" t="s">
        <v>11</v>
      </c>
      <c r="I9" s="216" t="s">
        <v>10</v>
      </c>
      <c r="J9" s="216" t="s">
        <v>11</v>
      </c>
      <c r="K9" s="216" t="s">
        <v>237</v>
      </c>
      <c r="L9" s="216" t="s">
        <v>238</v>
      </c>
    </row>
    <row r="10" spans="1:15" ht="15.75" x14ac:dyDescent="0.25">
      <c r="A10" s="213"/>
      <c r="B10" s="262" t="s">
        <v>734</v>
      </c>
      <c r="C10" s="213" t="s">
        <v>1167</v>
      </c>
      <c r="D10" s="213" t="s">
        <v>1100</v>
      </c>
      <c r="E10" s="213"/>
      <c r="F10" s="213" t="s">
        <v>1490</v>
      </c>
      <c r="G10" s="213" t="s">
        <v>1401</v>
      </c>
      <c r="H10" s="262" t="s">
        <v>1491</v>
      </c>
      <c r="I10" s="213"/>
      <c r="J10" s="262" t="s">
        <v>1515</v>
      </c>
      <c r="K10" s="213" t="s">
        <v>240</v>
      </c>
      <c r="L10" s="213" t="s">
        <v>1516</v>
      </c>
    </row>
    <row r="11" spans="1:15" ht="15.75" x14ac:dyDescent="0.25">
      <c r="A11" s="213" t="s">
        <v>458</v>
      </c>
      <c r="B11" s="213" t="s">
        <v>758</v>
      </c>
      <c r="C11" s="213" t="s">
        <v>276</v>
      </c>
      <c r="D11" s="213" t="s">
        <v>459</v>
      </c>
      <c r="E11" s="213" t="s">
        <v>211</v>
      </c>
      <c r="F11" s="262" t="s">
        <v>1492</v>
      </c>
      <c r="G11" s="213" t="s">
        <v>664</v>
      </c>
      <c r="H11" s="213" t="s">
        <v>1493</v>
      </c>
      <c r="I11" s="213" t="s">
        <v>1517</v>
      </c>
      <c r="J11" s="213" t="s">
        <v>1277</v>
      </c>
      <c r="K11" s="213" t="s">
        <v>213</v>
      </c>
      <c r="L11" s="213" t="s">
        <v>1279</v>
      </c>
    </row>
    <row r="12" spans="1:15" ht="15.75" x14ac:dyDescent="0.25">
      <c r="A12" s="213" t="s">
        <v>508</v>
      </c>
      <c r="B12" s="213" t="s">
        <v>460</v>
      </c>
      <c r="C12" s="213" t="s">
        <v>509</v>
      </c>
      <c r="D12" s="213" t="s">
        <v>436</v>
      </c>
      <c r="E12" s="213" t="s">
        <v>1494</v>
      </c>
      <c r="F12" s="213" t="s">
        <v>1495</v>
      </c>
      <c r="G12" s="213" t="s">
        <v>1496</v>
      </c>
      <c r="H12" s="213" t="s">
        <v>279</v>
      </c>
      <c r="I12" s="213" t="s">
        <v>1518</v>
      </c>
      <c r="J12" s="213" t="s">
        <v>1262</v>
      </c>
      <c r="K12" s="213" t="s">
        <v>552</v>
      </c>
      <c r="L12" s="213" t="s">
        <v>1281</v>
      </c>
    </row>
    <row r="13" spans="1:15" ht="15.75" x14ac:dyDescent="0.25">
      <c r="A13" s="213" t="s">
        <v>518</v>
      </c>
      <c r="B13" s="213" t="s">
        <v>347</v>
      </c>
      <c r="C13" s="213" t="s">
        <v>412</v>
      </c>
      <c r="D13" s="213" t="s">
        <v>519</v>
      </c>
      <c r="E13" s="213" t="s">
        <v>556</v>
      </c>
      <c r="F13" s="213" t="s">
        <v>1497</v>
      </c>
      <c r="G13" s="213" t="s">
        <v>1498</v>
      </c>
      <c r="H13" s="213" t="s">
        <v>690</v>
      </c>
      <c r="I13" s="213" t="s">
        <v>667</v>
      </c>
      <c r="J13" s="213" t="s">
        <v>282</v>
      </c>
      <c r="K13" s="213" t="s">
        <v>249</v>
      </c>
      <c r="L13" s="213" t="s">
        <v>1283</v>
      </c>
    </row>
    <row r="14" spans="1:15" ht="15.75" x14ac:dyDescent="0.25">
      <c r="A14" s="213" t="s">
        <v>414</v>
      </c>
      <c r="B14" s="213" t="s">
        <v>520</v>
      </c>
      <c r="C14" s="213" t="s">
        <v>286</v>
      </c>
      <c r="D14" s="213" t="s">
        <v>388</v>
      </c>
      <c r="E14" s="213" t="s">
        <v>218</v>
      </c>
      <c r="F14" s="213" t="s">
        <v>1499</v>
      </c>
      <c r="G14" s="213" t="s">
        <v>706</v>
      </c>
      <c r="H14" s="213" t="s">
        <v>1500</v>
      </c>
      <c r="I14" s="213" t="s">
        <v>1519</v>
      </c>
      <c r="J14" s="213" t="s">
        <v>1215</v>
      </c>
      <c r="K14" s="213" t="s">
        <v>204</v>
      </c>
      <c r="L14" s="213" t="s">
        <v>1286</v>
      </c>
    </row>
    <row r="15" spans="1:15" ht="15.75" x14ac:dyDescent="0.25">
      <c r="A15" s="213" t="s">
        <v>484</v>
      </c>
      <c r="B15" s="213" t="s">
        <v>389</v>
      </c>
      <c r="C15" s="213" t="s">
        <v>485</v>
      </c>
      <c r="D15" s="213" t="s">
        <v>486</v>
      </c>
      <c r="E15" s="213" t="s">
        <v>563</v>
      </c>
      <c r="F15" s="213" t="s">
        <v>1501</v>
      </c>
      <c r="G15" s="213" t="s">
        <v>1502</v>
      </c>
      <c r="H15" s="213" t="s">
        <v>289</v>
      </c>
      <c r="I15" s="213" t="s">
        <v>1520</v>
      </c>
      <c r="J15" s="213" t="s">
        <v>694</v>
      </c>
      <c r="K15" s="213" t="s">
        <v>1521</v>
      </c>
      <c r="L15" s="213" t="s">
        <v>1288</v>
      </c>
      <c r="O15" s="84"/>
    </row>
    <row r="16" spans="1:15" ht="15.75" x14ac:dyDescent="0.25">
      <c r="A16" s="213" t="s">
        <v>469</v>
      </c>
      <c r="B16" s="213" t="s">
        <v>357</v>
      </c>
      <c r="C16" s="213" t="s">
        <v>470</v>
      </c>
      <c r="D16" s="213" t="s">
        <v>471</v>
      </c>
      <c r="E16" s="213" t="s">
        <v>1503</v>
      </c>
      <c r="F16" s="213" t="s">
        <v>1504</v>
      </c>
      <c r="G16" s="213" t="s">
        <v>1505</v>
      </c>
      <c r="H16" s="213" t="s">
        <v>575</v>
      </c>
      <c r="I16" s="213" t="s">
        <v>708</v>
      </c>
      <c r="J16" s="213" t="s">
        <v>292</v>
      </c>
      <c r="K16" s="213" t="s">
        <v>259</v>
      </c>
      <c r="L16" s="213" t="s">
        <v>1291</v>
      </c>
    </row>
    <row r="17" spans="1:12" ht="15.75" x14ac:dyDescent="0.25">
      <c r="A17" s="213" t="s">
        <v>532</v>
      </c>
      <c r="B17" s="213" t="s">
        <v>472</v>
      </c>
      <c r="C17" s="213" t="s">
        <v>296</v>
      </c>
      <c r="D17" s="213" t="s">
        <v>474</v>
      </c>
      <c r="E17" s="213" t="s">
        <v>226</v>
      </c>
      <c r="F17" s="213" t="s">
        <v>656</v>
      </c>
      <c r="G17" s="213" t="s">
        <v>1506</v>
      </c>
      <c r="H17" s="213" t="s">
        <v>697</v>
      </c>
      <c r="I17" s="213" t="s">
        <v>1522</v>
      </c>
      <c r="J17" s="213" t="s">
        <v>1292</v>
      </c>
      <c r="K17" s="213" t="s">
        <v>228</v>
      </c>
      <c r="L17" s="213" t="s">
        <v>1294</v>
      </c>
    </row>
    <row r="18" spans="1:12" ht="15.75" x14ac:dyDescent="0.25">
      <c r="A18" s="213" t="s">
        <v>448</v>
      </c>
      <c r="B18" s="213" t="s">
        <v>682</v>
      </c>
      <c r="C18" s="213" t="s">
        <v>449</v>
      </c>
      <c r="D18" s="213" t="s">
        <v>398</v>
      </c>
      <c r="E18" s="213" t="s">
        <v>1507</v>
      </c>
      <c r="F18" s="213" t="s">
        <v>675</v>
      </c>
      <c r="G18" s="213" t="s">
        <v>1508</v>
      </c>
      <c r="H18" s="213" t="s">
        <v>299</v>
      </c>
      <c r="I18" s="213" t="s">
        <v>1523</v>
      </c>
      <c r="J18" s="213" t="s">
        <v>595</v>
      </c>
      <c r="K18" s="213" t="s">
        <v>1524</v>
      </c>
      <c r="L18" s="213" t="s">
        <v>658</v>
      </c>
    </row>
    <row r="19" spans="1:12" ht="15.75" x14ac:dyDescent="0.25">
      <c r="A19" s="213" t="s">
        <v>424</v>
      </c>
      <c r="B19" s="213" t="s">
        <v>367</v>
      </c>
      <c r="C19" s="213" t="s">
        <v>506</v>
      </c>
      <c r="D19" s="213" t="s">
        <v>425</v>
      </c>
      <c r="E19" s="213" t="s">
        <v>1221</v>
      </c>
      <c r="F19" s="213" t="s">
        <v>646</v>
      </c>
      <c r="G19" s="213" t="s">
        <v>1509</v>
      </c>
      <c r="H19" s="213" t="s">
        <v>1510</v>
      </c>
      <c r="I19" s="213" t="s">
        <v>1525</v>
      </c>
      <c r="J19" s="213" t="s">
        <v>302</v>
      </c>
      <c r="K19" s="213" t="s">
        <v>1526</v>
      </c>
      <c r="L19" s="213" t="s">
        <v>955</v>
      </c>
    </row>
    <row r="20" spans="1:12" ht="15.75" x14ac:dyDescent="0.25">
      <c r="A20" s="213" t="s">
        <v>400</v>
      </c>
      <c r="B20" s="213"/>
      <c r="C20" s="213"/>
      <c r="D20" s="213"/>
      <c r="E20" s="213" t="s">
        <v>588</v>
      </c>
      <c r="F20" s="213" t="s">
        <v>1511</v>
      </c>
      <c r="G20" s="213" t="s">
        <v>1512</v>
      </c>
      <c r="H20" s="213" t="s">
        <v>1513</v>
      </c>
      <c r="I20" s="263" t="s">
        <v>1527</v>
      </c>
      <c r="J20" s="213"/>
      <c r="K20" s="213"/>
      <c r="L20" s="213"/>
    </row>
    <row r="21" spans="1:12" ht="15.75" x14ac:dyDescent="0.25">
      <c r="A21" s="213"/>
      <c r="B21" s="213"/>
      <c r="C21" s="213"/>
      <c r="D21" s="213"/>
      <c r="E21" s="262" t="s">
        <v>1514</v>
      </c>
      <c r="F21" s="213"/>
      <c r="G21" s="213"/>
      <c r="H21" s="213"/>
      <c r="I21" s="263"/>
      <c r="J21" s="213"/>
      <c r="K21" s="213"/>
      <c r="L21" s="213"/>
    </row>
    <row r="22" spans="1:12" ht="15.75" x14ac:dyDescent="0.25">
      <c r="A22" s="937" t="s">
        <v>1427</v>
      </c>
      <c r="B22" s="938"/>
      <c r="C22" s="938"/>
      <c r="D22" s="939"/>
      <c r="E22" s="937" t="s">
        <v>1393</v>
      </c>
      <c r="F22" s="938"/>
      <c r="G22" s="938"/>
      <c r="H22" s="939"/>
      <c r="I22" s="937" t="s">
        <v>1427</v>
      </c>
      <c r="J22" s="938"/>
      <c r="K22" s="938"/>
      <c r="L22" s="939"/>
    </row>
    <row r="23" spans="1:12" ht="15.75" x14ac:dyDescent="0.25">
      <c r="A23" s="535" t="s">
        <v>69</v>
      </c>
      <c r="B23" s="536"/>
      <c r="C23" s="536"/>
      <c r="D23" s="537"/>
      <c r="E23" s="535" t="s">
        <v>31</v>
      </c>
      <c r="F23" s="536"/>
      <c r="G23" s="536"/>
      <c r="H23" s="537"/>
      <c r="I23" s="535" t="s">
        <v>187</v>
      </c>
      <c r="J23" s="536"/>
      <c r="K23" s="536"/>
      <c r="L23" s="537"/>
    </row>
    <row r="24" spans="1:12" ht="15" customHeight="1" x14ac:dyDescent="0.25">
      <c r="A24" s="940" t="s">
        <v>1528</v>
      </c>
      <c r="B24" s="911"/>
      <c r="C24" s="940" t="s">
        <v>1489</v>
      </c>
      <c r="D24" s="911"/>
      <c r="E24" s="693" t="s">
        <v>1528</v>
      </c>
      <c r="F24" s="911"/>
      <c r="G24" s="693" t="s">
        <v>1489</v>
      </c>
      <c r="H24" s="911"/>
      <c r="I24" s="693" t="s">
        <v>1528</v>
      </c>
      <c r="J24" s="911"/>
      <c r="K24" s="693" t="s">
        <v>1489</v>
      </c>
      <c r="L24" s="911"/>
    </row>
    <row r="25" spans="1:12" ht="15.75" x14ac:dyDescent="0.25">
      <c r="A25" s="264" t="s">
        <v>10</v>
      </c>
      <c r="B25" s="264" t="s">
        <v>11</v>
      </c>
      <c r="C25" s="264" t="s">
        <v>10</v>
      </c>
      <c r="D25" s="264" t="s">
        <v>11</v>
      </c>
      <c r="E25" s="216" t="s">
        <v>10</v>
      </c>
      <c r="F25" s="216" t="s">
        <v>11</v>
      </c>
      <c r="G25" s="216" t="s">
        <v>10</v>
      </c>
      <c r="H25" s="216" t="s">
        <v>11</v>
      </c>
      <c r="I25" s="216" t="s">
        <v>10</v>
      </c>
      <c r="J25" s="216" t="s">
        <v>11</v>
      </c>
      <c r="K25" s="216" t="s">
        <v>10</v>
      </c>
      <c r="L25" s="216" t="s">
        <v>11</v>
      </c>
    </row>
    <row r="26" spans="1:12" ht="15.75" x14ac:dyDescent="0.25">
      <c r="A26" s="264"/>
      <c r="B26" s="264" t="s">
        <v>1530</v>
      </c>
      <c r="C26" s="264" t="s">
        <v>1471</v>
      </c>
      <c r="D26" s="264" t="s">
        <v>1445</v>
      </c>
      <c r="E26" s="216"/>
      <c r="F26" s="216" t="s">
        <v>737</v>
      </c>
      <c r="G26" s="216" t="s">
        <v>307</v>
      </c>
      <c r="H26" s="216" t="s">
        <v>634</v>
      </c>
      <c r="I26" s="216"/>
      <c r="J26" s="216" t="s">
        <v>1547</v>
      </c>
      <c r="K26" s="216" t="s">
        <v>1101</v>
      </c>
      <c r="L26" s="216" t="s">
        <v>405</v>
      </c>
    </row>
    <row r="27" spans="1:12" ht="15.75" x14ac:dyDescent="0.25">
      <c r="A27" s="265" t="s">
        <v>243</v>
      </c>
      <c r="B27" s="265" t="s">
        <v>1446</v>
      </c>
      <c r="C27" s="265" t="s">
        <v>1472</v>
      </c>
      <c r="D27" s="265" t="s">
        <v>551</v>
      </c>
      <c r="E27" s="213" t="s">
        <v>1537</v>
      </c>
      <c r="F27" s="213" t="s">
        <v>550</v>
      </c>
      <c r="G27" s="213" t="s">
        <v>1538</v>
      </c>
      <c r="H27" s="213" t="s">
        <v>1301</v>
      </c>
      <c r="I27" s="213" t="s">
        <v>310</v>
      </c>
      <c r="J27" s="213" t="s">
        <v>495</v>
      </c>
      <c r="K27" s="213" t="s">
        <v>435</v>
      </c>
      <c r="L27" s="213" t="s">
        <v>461</v>
      </c>
    </row>
    <row r="28" spans="1:12" ht="15.75" x14ac:dyDescent="0.25">
      <c r="A28" s="265" t="s">
        <v>650</v>
      </c>
      <c r="B28" s="265" t="s">
        <v>1530</v>
      </c>
      <c r="C28" s="265" t="s">
        <v>1473</v>
      </c>
      <c r="D28" s="265" t="s">
        <v>215</v>
      </c>
      <c r="E28" s="213" t="s">
        <v>1539</v>
      </c>
      <c r="F28" s="213" t="s">
        <v>246</v>
      </c>
      <c r="G28" s="213" t="s">
        <v>554</v>
      </c>
      <c r="H28" s="213" t="s">
        <v>1303</v>
      </c>
      <c r="I28" s="213" t="s">
        <v>437</v>
      </c>
      <c r="J28" s="213" t="s">
        <v>462</v>
      </c>
      <c r="K28" s="213" t="s">
        <v>1548</v>
      </c>
      <c r="L28" s="213" t="s">
        <v>248</v>
      </c>
    </row>
    <row r="29" spans="1:12" ht="15.75" x14ac:dyDescent="0.25">
      <c r="A29" s="265" t="s">
        <v>1264</v>
      </c>
      <c r="B29" s="265" t="s">
        <v>1448</v>
      </c>
      <c r="C29" s="265" t="s">
        <v>1474</v>
      </c>
      <c r="D29" s="265" t="s">
        <v>559</v>
      </c>
      <c r="E29" s="213" t="s">
        <v>1540</v>
      </c>
      <c r="F29" s="266" t="s">
        <v>203</v>
      </c>
      <c r="G29" s="213" t="s">
        <v>317</v>
      </c>
      <c r="H29" s="213" t="s">
        <v>1305</v>
      </c>
      <c r="I29" s="213" t="s">
        <v>1274</v>
      </c>
      <c r="J29" s="213" t="s">
        <v>481</v>
      </c>
      <c r="K29" s="213" t="s">
        <v>510</v>
      </c>
      <c r="L29" s="213" t="s">
        <v>482</v>
      </c>
    </row>
    <row r="30" spans="1:12" ht="15.75" x14ac:dyDescent="0.25">
      <c r="A30" s="265" t="s">
        <v>252</v>
      </c>
      <c r="B30" s="265" t="s">
        <v>1531</v>
      </c>
      <c r="C30" s="265" t="s">
        <v>670</v>
      </c>
      <c r="D30" s="265" t="s">
        <v>1450</v>
      </c>
      <c r="E30" s="213" t="s">
        <v>1541</v>
      </c>
      <c r="F30" s="213" t="s">
        <v>1307</v>
      </c>
      <c r="G30" s="213" t="s">
        <v>565</v>
      </c>
      <c r="H30" s="213" t="s">
        <v>1309</v>
      </c>
      <c r="I30" s="213" t="s">
        <v>320</v>
      </c>
      <c r="J30" s="213" t="s">
        <v>521</v>
      </c>
      <c r="K30" s="213" t="s">
        <v>1549</v>
      </c>
      <c r="L30" s="213" t="s">
        <v>511</v>
      </c>
    </row>
    <row r="31" spans="1:12" ht="15.75" x14ac:dyDescent="0.25">
      <c r="A31" s="265" t="s">
        <v>1216</v>
      </c>
      <c r="B31" s="265" t="s">
        <v>1032</v>
      </c>
      <c r="C31" s="265" t="s">
        <v>1467</v>
      </c>
      <c r="D31" s="265" t="s">
        <v>223</v>
      </c>
      <c r="E31" s="213" t="s">
        <v>1033</v>
      </c>
      <c r="F31" s="213" t="s">
        <v>255</v>
      </c>
      <c r="G31" s="213" t="s">
        <v>1542</v>
      </c>
      <c r="H31" s="213" t="s">
        <v>1035</v>
      </c>
      <c r="I31" s="213" t="s">
        <v>391</v>
      </c>
      <c r="J31" s="213" t="s">
        <v>535</v>
      </c>
      <c r="K31" s="213" t="s">
        <v>443</v>
      </c>
      <c r="L31" s="213" t="s">
        <v>258</v>
      </c>
    </row>
    <row r="32" spans="1:12" ht="15.75" x14ac:dyDescent="0.25">
      <c r="A32" s="265" t="s">
        <v>1468</v>
      </c>
      <c r="B32" s="265" t="s">
        <v>1529</v>
      </c>
      <c r="C32" s="265" t="s">
        <v>1469</v>
      </c>
      <c r="D32" s="265" t="s">
        <v>696</v>
      </c>
      <c r="E32" s="213" t="s">
        <v>673</v>
      </c>
      <c r="F32" s="213" t="s">
        <v>225</v>
      </c>
      <c r="G32" s="213" t="s">
        <v>327</v>
      </c>
      <c r="H32" s="213" t="s">
        <v>1312</v>
      </c>
      <c r="I32" s="213" t="s">
        <v>444</v>
      </c>
      <c r="J32" s="213" t="s">
        <v>445</v>
      </c>
      <c r="K32" s="213" t="s">
        <v>1550</v>
      </c>
      <c r="L32" s="213" t="s">
        <v>446</v>
      </c>
    </row>
    <row r="33" spans="1:12" ht="15.75" x14ac:dyDescent="0.25">
      <c r="A33" s="265" t="s">
        <v>262</v>
      </c>
      <c r="B33" s="265" t="s">
        <v>1442</v>
      </c>
      <c r="C33" s="265" t="s">
        <v>711</v>
      </c>
      <c r="D33" s="265" t="s">
        <v>1250</v>
      </c>
      <c r="E33" s="213" t="s">
        <v>1543</v>
      </c>
      <c r="F33" s="213" t="s">
        <v>1313</v>
      </c>
      <c r="G33" s="213" t="s">
        <v>1544</v>
      </c>
      <c r="H33" s="213" t="s">
        <v>1315</v>
      </c>
      <c r="I33" s="213" t="s">
        <v>330</v>
      </c>
      <c r="J33" s="213" t="s">
        <v>490</v>
      </c>
      <c r="K33" s="213" t="s">
        <v>491</v>
      </c>
      <c r="L33" s="213" t="s">
        <v>475</v>
      </c>
    </row>
    <row r="34" spans="1:12" ht="15.75" x14ac:dyDescent="0.25">
      <c r="A34" s="265" t="s">
        <v>644</v>
      </c>
      <c r="B34" s="265" t="s">
        <v>1532</v>
      </c>
      <c r="C34" s="265" t="s">
        <v>1470</v>
      </c>
      <c r="D34" s="265" t="s">
        <v>230</v>
      </c>
      <c r="E34" s="213" t="s">
        <v>1545</v>
      </c>
      <c r="F34" s="213" t="s">
        <v>265</v>
      </c>
      <c r="G34" s="213" t="s">
        <v>1253</v>
      </c>
      <c r="H34" s="213" t="s">
        <v>1317</v>
      </c>
      <c r="I34" s="213" t="s">
        <v>512</v>
      </c>
      <c r="J34" s="217" t="s">
        <v>513</v>
      </c>
      <c r="K34" s="213" t="s">
        <v>1419</v>
      </c>
      <c r="L34" s="213" t="s">
        <v>268</v>
      </c>
    </row>
    <row r="35" spans="1:12" ht="15.75" x14ac:dyDescent="0.25">
      <c r="A35" s="265" t="s">
        <v>1238</v>
      </c>
      <c r="B35" s="265" t="s">
        <v>1444</v>
      </c>
      <c r="C35" s="265" t="s">
        <v>1533</v>
      </c>
      <c r="D35" s="265" t="s">
        <v>1047</v>
      </c>
      <c r="E35" s="213" t="s">
        <v>713</v>
      </c>
      <c r="F35" s="213" t="s">
        <v>208</v>
      </c>
      <c r="G35" s="213" t="s">
        <v>1048</v>
      </c>
      <c r="H35" s="213" t="s">
        <v>337</v>
      </c>
      <c r="I35" s="213" t="s">
        <v>399</v>
      </c>
      <c r="J35" s="217" t="s">
        <v>536</v>
      </c>
      <c r="K35" s="213" t="s">
        <v>492</v>
      </c>
      <c r="L35" s="213" t="s">
        <v>453</v>
      </c>
    </row>
    <row r="36" spans="1:12" ht="15.75" x14ac:dyDescent="0.25">
      <c r="A36" s="265" t="s">
        <v>371</v>
      </c>
      <c r="B36" s="265" t="s">
        <v>662</v>
      </c>
      <c r="C36" s="265" t="s">
        <v>1534</v>
      </c>
      <c r="D36" s="265" t="s">
        <v>1535</v>
      </c>
      <c r="E36" s="213" t="s">
        <v>1546</v>
      </c>
      <c r="F36" s="213"/>
      <c r="G36" s="213"/>
      <c r="H36" s="213"/>
      <c r="I36" s="213" t="s">
        <v>454</v>
      </c>
      <c r="J36" s="217"/>
      <c r="K36" s="213"/>
      <c r="L36" s="213"/>
    </row>
    <row r="37" spans="1:12" ht="15.75" x14ac:dyDescent="0.25">
      <c r="A37" s="265" t="s">
        <v>1536</v>
      </c>
      <c r="B37" s="265"/>
      <c r="C37" s="265"/>
      <c r="D37" s="265"/>
      <c r="E37" s="262"/>
      <c r="F37" s="213"/>
      <c r="G37" s="213"/>
      <c r="H37" s="213"/>
      <c r="I37" s="217"/>
      <c r="J37" s="213"/>
      <c r="K37" s="267"/>
      <c r="L37" s="213"/>
    </row>
    <row r="38" spans="1:12" x14ac:dyDescent="0.25">
      <c r="A38" s="689" t="s">
        <v>1393</v>
      </c>
      <c r="B38" s="941"/>
      <c r="C38" s="941"/>
      <c r="D38" s="942"/>
      <c r="E38" s="557" t="s">
        <v>1427</v>
      </c>
      <c r="F38" s="941"/>
      <c r="G38" s="941"/>
      <c r="H38" s="942"/>
      <c r="I38" s="557" t="s">
        <v>1427</v>
      </c>
      <c r="J38" s="941"/>
      <c r="K38" s="941"/>
      <c r="L38" s="942"/>
    </row>
    <row r="39" spans="1:12" ht="15.75" x14ac:dyDescent="0.25">
      <c r="A39" s="86" t="s">
        <v>1326</v>
      </c>
      <c r="B39" s="87"/>
      <c r="C39" s="87"/>
      <c r="D39" s="88"/>
      <c r="E39" s="535" t="s">
        <v>1327</v>
      </c>
      <c r="F39" s="536"/>
      <c r="G39" s="536"/>
      <c r="H39" s="537"/>
      <c r="I39" s="752"/>
      <c r="J39" s="752"/>
      <c r="K39" s="752"/>
      <c r="L39" s="752"/>
    </row>
    <row r="40" spans="1:12" ht="15" customHeight="1" x14ac:dyDescent="0.25">
      <c r="A40" s="693" t="s">
        <v>1528</v>
      </c>
      <c r="B40" s="911"/>
      <c r="C40" s="693" t="s">
        <v>1489</v>
      </c>
      <c r="D40" s="911"/>
      <c r="E40" s="693" t="s">
        <v>1528</v>
      </c>
      <c r="F40" s="911"/>
      <c r="G40" s="693" t="s">
        <v>1489</v>
      </c>
      <c r="H40" s="911"/>
      <c r="I40" s="154"/>
      <c r="J40" s="154"/>
      <c r="K40" s="154"/>
      <c r="L40" s="154"/>
    </row>
    <row r="41" spans="1:12" ht="15.75" x14ac:dyDescent="0.25">
      <c r="A41" s="216" t="s">
        <v>237</v>
      </c>
      <c r="B41" s="216" t="s">
        <v>238</v>
      </c>
      <c r="C41" s="216" t="s">
        <v>237</v>
      </c>
      <c r="D41" s="216" t="s">
        <v>238</v>
      </c>
      <c r="E41" s="216" t="s">
        <v>237</v>
      </c>
      <c r="F41" s="216" t="s">
        <v>238</v>
      </c>
      <c r="G41" s="216" t="s">
        <v>237</v>
      </c>
      <c r="H41" s="216" t="s">
        <v>238</v>
      </c>
      <c r="I41" s="156"/>
      <c r="J41" s="157"/>
      <c r="K41" s="156"/>
      <c r="L41" s="156"/>
    </row>
    <row r="42" spans="1:12" ht="15.75" x14ac:dyDescent="0.25">
      <c r="A42" s="213"/>
      <c r="B42" s="213" t="s">
        <v>818</v>
      </c>
      <c r="C42" s="213" t="s">
        <v>340</v>
      </c>
      <c r="D42" s="213" t="s">
        <v>1551</v>
      </c>
      <c r="E42" s="213"/>
      <c r="F42" s="213" t="s">
        <v>1087</v>
      </c>
      <c r="G42" s="213" t="s">
        <v>243</v>
      </c>
      <c r="H42" s="213" t="s">
        <v>1446</v>
      </c>
      <c r="I42" s="158"/>
      <c r="J42" s="155"/>
      <c r="K42" s="155"/>
      <c r="L42" s="155"/>
    </row>
    <row r="43" spans="1:12" ht="15.75" x14ac:dyDescent="0.25">
      <c r="A43" s="213" t="s">
        <v>1552</v>
      </c>
      <c r="B43" s="213" t="s">
        <v>921</v>
      </c>
      <c r="C43" s="213" t="s">
        <v>1553</v>
      </c>
      <c r="D43" s="213" t="s">
        <v>1554</v>
      </c>
      <c r="E43" s="213" t="s">
        <v>1574</v>
      </c>
      <c r="F43" s="213" t="s">
        <v>551</v>
      </c>
      <c r="G43" s="213" t="s">
        <v>650</v>
      </c>
      <c r="H43" s="213" t="s">
        <v>1575</v>
      </c>
      <c r="I43" s="155"/>
      <c r="J43" s="155"/>
      <c r="K43" s="155"/>
      <c r="L43" s="155"/>
    </row>
    <row r="44" spans="1:12" ht="15.75" x14ac:dyDescent="0.25">
      <c r="A44" s="213" t="s">
        <v>1555</v>
      </c>
      <c r="B44" s="213" t="s">
        <v>313</v>
      </c>
      <c r="C44" s="213" t="s">
        <v>1213</v>
      </c>
      <c r="D44" s="213" t="s">
        <v>1556</v>
      </c>
      <c r="E44" s="213" t="s">
        <v>1473</v>
      </c>
      <c r="F44" s="213" t="s">
        <v>215</v>
      </c>
      <c r="G44" s="213" t="s">
        <v>1264</v>
      </c>
      <c r="H44" s="213" t="s">
        <v>1448</v>
      </c>
      <c r="I44" s="155"/>
      <c r="J44" s="155"/>
      <c r="K44" s="155"/>
      <c r="L44" s="155"/>
    </row>
    <row r="45" spans="1:12" ht="15.75" x14ac:dyDescent="0.25">
      <c r="A45" s="213" t="s">
        <v>1557</v>
      </c>
      <c r="B45" s="266" t="s">
        <v>749</v>
      </c>
      <c r="C45" s="213" t="s">
        <v>350</v>
      </c>
      <c r="D45" s="213" t="s">
        <v>639</v>
      </c>
      <c r="E45" s="213" t="s">
        <v>1576</v>
      </c>
      <c r="F45" s="213" t="s">
        <v>559</v>
      </c>
      <c r="G45" s="213" t="s">
        <v>252</v>
      </c>
      <c r="H45" s="213" t="s">
        <v>1531</v>
      </c>
      <c r="I45" s="155"/>
      <c r="J45" s="155"/>
      <c r="K45" s="155"/>
      <c r="L45" s="155"/>
    </row>
    <row r="46" spans="1:12" ht="15.75" x14ac:dyDescent="0.25">
      <c r="A46" s="213" t="s">
        <v>1558</v>
      </c>
      <c r="B46" s="266" t="s">
        <v>1559</v>
      </c>
      <c r="C46" s="213" t="s">
        <v>564</v>
      </c>
      <c r="D46" s="213" t="s">
        <v>1560</v>
      </c>
      <c r="E46" s="213" t="s">
        <v>670</v>
      </c>
      <c r="F46" s="213" t="s">
        <v>1450</v>
      </c>
      <c r="G46" s="213" t="s">
        <v>1216</v>
      </c>
      <c r="H46" s="213" t="s">
        <v>1032</v>
      </c>
      <c r="I46" s="155"/>
      <c r="J46" s="155"/>
      <c r="K46" s="155"/>
      <c r="L46" s="155"/>
    </row>
    <row r="47" spans="1:12" ht="15.75" x14ac:dyDescent="0.25">
      <c r="A47" s="213" t="s">
        <v>1151</v>
      </c>
      <c r="B47" s="266" t="s">
        <v>895</v>
      </c>
      <c r="C47" s="213" t="s">
        <v>1561</v>
      </c>
      <c r="D47" s="213" t="s">
        <v>1562</v>
      </c>
      <c r="E47" s="213" t="s">
        <v>1072</v>
      </c>
      <c r="F47" s="213" t="s">
        <v>223</v>
      </c>
      <c r="G47" s="213" t="s">
        <v>1468</v>
      </c>
      <c r="H47" s="213" t="s">
        <v>1074</v>
      </c>
      <c r="I47" s="155"/>
      <c r="J47" s="155"/>
      <c r="K47" s="155"/>
      <c r="L47" s="155"/>
    </row>
    <row r="48" spans="1:12" ht="15.75" x14ac:dyDescent="0.25">
      <c r="A48" s="213" t="s">
        <v>1563</v>
      </c>
      <c r="B48" s="266" t="s">
        <v>1564</v>
      </c>
      <c r="C48" s="213" t="s">
        <v>360</v>
      </c>
      <c r="D48" s="213" t="s">
        <v>1565</v>
      </c>
      <c r="E48" s="213" t="s">
        <v>1469</v>
      </c>
      <c r="F48" s="213" t="s">
        <v>696</v>
      </c>
      <c r="G48" s="213" t="s">
        <v>262</v>
      </c>
      <c r="H48" s="213" t="s">
        <v>1442</v>
      </c>
      <c r="I48" s="155"/>
      <c r="J48" s="155"/>
      <c r="K48" s="155"/>
      <c r="L48" s="155"/>
    </row>
    <row r="49" spans="1:12" ht="15.75" x14ac:dyDescent="0.25">
      <c r="A49" s="213" t="s">
        <v>1566</v>
      </c>
      <c r="B49" s="213" t="s">
        <v>838</v>
      </c>
      <c r="C49" s="213" t="s">
        <v>1567</v>
      </c>
      <c r="D49" s="213" t="s">
        <v>1568</v>
      </c>
      <c r="E49" s="213" t="s">
        <v>1577</v>
      </c>
      <c r="F49" s="213" t="s">
        <v>1250</v>
      </c>
      <c r="G49" s="213" t="s">
        <v>644</v>
      </c>
      <c r="H49" s="213" t="s">
        <v>1578</v>
      </c>
      <c r="I49" s="155"/>
      <c r="J49" s="155"/>
      <c r="K49" s="155"/>
      <c r="L49" s="155"/>
    </row>
    <row r="50" spans="1:12" ht="15.75" x14ac:dyDescent="0.25">
      <c r="A50" s="213" t="s">
        <v>1569</v>
      </c>
      <c r="B50" s="213" t="s">
        <v>333</v>
      </c>
      <c r="C50" s="213" t="s">
        <v>587</v>
      </c>
      <c r="D50" s="213" t="s">
        <v>1570</v>
      </c>
      <c r="E50" s="213" t="s">
        <v>1470</v>
      </c>
      <c r="F50" s="213" t="s">
        <v>230</v>
      </c>
      <c r="G50" s="213" t="s">
        <v>1238</v>
      </c>
      <c r="H50" s="213" t="s">
        <v>1444</v>
      </c>
      <c r="I50" s="155"/>
      <c r="J50" s="155"/>
      <c r="K50" s="155"/>
      <c r="L50" s="155"/>
    </row>
    <row r="51" spans="1:12" ht="15.75" x14ac:dyDescent="0.25">
      <c r="A51" s="213" t="s">
        <v>1571</v>
      </c>
      <c r="B51" s="213" t="s">
        <v>874</v>
      </c>
      <c r="C51" s="213" t="s">
        <v>1572</v>
      </c>
      <c r="D51" s="213" t="s">
        <v>1573</v>
      </c>
      <c r="E51" s="213" t="s">
        <v>1579</v>
      </c>
      <c r="F51" s="213" t="s">
        <v>1580</v>
      </c>
      <c r="G51" s="213" t="s">
        <v>1581</v>
      </c>
      <c r="H51" s="213" t="s">
        <v>662</v>
      </c>
      <c r="I51" s="155"/>
      <c r="J51" s="155"/>
      <c r="K51" s="155"/>
      <c r="L51" s="155"/>
    </row>
    <row r="52" spans="1:12" ht="15.75" x14ac:dyDescent="0.25">
      <c r="A52" s="213" t="s">
        <v>1254</v>
      </c>
      <c r="B52" s="213"/>
      <c r="C52" s="213"/>
      <c r="D52" s="213"/>
      <c r="E52" s="213" t="s">
        <v>1381</v>
      </c>
      <c r="F52" s="213"/>
      <c r="G52" s="213"/>
      <c r="H52" s="213"/>
      <c r="I52" s="155"/>
      <c r="J52" s="155"/>
      <c r="K52" s="155"/>
      <c r="L52" s="155"/>
    </row>
    <row r="53" spans="1:12" x14ac:dyDescent="0.25">
      <c r="A53" s="896" t="s">
        <v>374</v>
      </c>
      <c r="B53" s="943"/>
      <c r="C53" s="943"/>
      <c r="D53" s="944"/>
      <c r="E53" s="896" t="s">
        <v>374</v>
      </c>
      <c r="F53" s="943"/>
      <c r="G53" s="943"/>
      <c r="H53" s="944"/>
    </row>
    <row r="54" spans="1:12" x14ac:dyDescent="0.25">
      <c r="A54" s="84"/>
      <c r="B54" s="84"/>
      <c r="C54" s="84"/>
      <c r="D54" s="84"/>
    </row>
    <row r="55" spans="1:12" x14ac:dyDescent="0.25">
      <c r="A55" s="84"/>
      <c r="B55" s="84"/>
      <c r="C55" s="84"/>
      <c r="D55" s="84"/>
    </row>
    <row r="56" spans="1:12" x14ac:dyDescent="0.25">
      <c r="A56" s="84"/>
      <c r="B56" s="84"/>
      <c r="C56" s="84"/>
      <c r="D56" s="84"/>
    </row>
    <row r="57" spans="1:12" x14ac:dyDescent="0.25">
      <c r="A57" s="84"/>
      <c r="B57" s="84"/>
      <c r="C57" s="84"/>
      <c r="D57" s="84"/>
    </row>
    <row r="58" spans="1:12" x14ac:dyDescent="0.25">
      <c r="A58" s="84"/>
      <c r="B58" s="84"/>
      <c r="C58" s="84"/>
      <c r="D58" s="84"/>
    </row>
    <row r="59" spans="1:12" x14ac:dyDescent="0.25">
      <c r="A59" s="84"/>
      <c r="B59" s="84"/>
      <c r="C59" s="84"/>
      <c r="D59" s="84"/>
    </row>
    <row r="60" spans="1:12" x14ac:dyDescent="0.25">
      <c r="A60" s="84"/>
      <c r="B60" s="84"/>
      <c r="C60" s="84"/>
      <c r="D60" s="84"/>
    </row>
    <row r="61" spans="1:12" x14ac:dyDescent="0.25">
      <c r="A61" s="84"/>
      <c r="B61" s="84"/>
      <c r="C61" s="84"/>
      <c r="D61" s="84"/>
    </row>
    <row r="62" spans="1:12" x14ac:dyDescent="0.25">
      <c r="A62" s="84"/>
      <c r="B62" s="84"/>
      <c r="C62" s="84"/>
      <c r="D62" s="84"/>
    </row>
    <row r="63" spans="1:12" x14ac:dyDescent="0.25">
      <c r="A63" s="84"/>
      <c r="B63" s="84"/>
      <c r="C63" s="84"/>
      <c r="D63" s="84"/>
    </row>
    <row r="64" spans="1:12" x14ac:dyDescent="0.25">
      <c r="A64" s="84"/>
      <c r="B64" s="84"/>
      <c r="C64" s="84"/>
      <c r="D64" s="84"/>
    </row>
    <row r="65" spans="1:12" x14ac:dyDescent="0.25">
      <c r="A65" s="84"/>
      <c r="B65" s="84"/>
      <c r="C65" s="84"/>
      <c r="D65" s="84"/>
    </row>
    <row r="66" spans="1:12" x14ac:dyDescent="0.25">
      <c r="A66" s="84"/>
      <c r="B66" s="84"/>
      <c r="C66" s="84"/>
      <c r="D66" s="84"/>
    </row>
    <row r="67" spans="1:12" x14ac:dyDescent="0.25">
      <c r="A67" s="84"/>
      <c r="B67" s="84"/>
      <c r="C67" s="84"/>
      <c r="D67" s="84"/>
    </row>
    <row r="68" spans="1:12" x14ac:dyDescent="0.25">
      <c r="A68" s="84"/>
      <c r="B68" s="84"/>
      <c r="C68" s="84"/>
      <c r="D68" s="84"/>
    </row>
    <row r="71" spans="1:12" x14ac:dyDescent="0.25">
      <c r="A71" s="501"/>
      <c r="B71" s="501"/>
      <c r="C71" s="501"/>
      <c r="D71" s="501"/>
      <c r="E71" s="501"/>
      <c r="F71" s="501"/>
      <c r="G71" s="501"/>
      <c r="H71" s="501"/>
      <c r="I71" s="501"/>
      <c r="J71" s="501"/>
      <c r="K71" s="501"/>
      <c r="L71" s="501"/>
    </row>
    <row r="72" spans="1:12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</row>
    <row r="73" spans="1:12" x14ac:dyDescent="0.25">
      <c r="A73" s="502"/>
      <c r="B73" s="502"/>
      <c r="C73" s="502"/>
      <c r="D73" s="502"/>
      <c r="E73" s="502"/>
      <c r="F73" s="502"/>
      <c r="G73" s="502"/>
      <c r="H73" s="502"/>
      <c r="I73" s="502"/>
      <c r="J73" s="502"/>
      <c r="K73" s="502"/>
      <c r="L73" s="502"/>
    </row>
  </sheetData>
  <mergeCells count="40">
    <mergeCell ref="A71:L71"/>
    <mergeCell ref="A73:L73"/>
    <mergeCell ref="E53:H53"/>
    <mergeCell ref="A53:D53"/>
    <mergeCell ref="A40:B40"/>
    <mergeCell ref="C40:D40"/>
    <mergeCell ref="E40:F40"/>
    <mergeCell ref="G40:H40"/>
    <mergeCell ref="A38:D38"/>
    <mergeCell ref="E38:H38"/>
    <mergeCell ref="I38:L38"/>
    <mergeCell ref="E39:H39"/>
    <mergeCell ref="I39:J39"/>
    <mergeCell ref="K39:L39"/>
    <mergeCell ref="K24:L24"/>
    <mergeCell ref="A22:D22"/>
    <mergeCell ref="E22:H22"/>
    <mergeCell ref="I22:L22"/>
    <mergeCell ref="A23:D23"/>
    <mergeCell ref="E23:H23"/>
    <mergeCell ref="I23:L23"/>
    <mergeCell ref="A24:B24"/>
    <mergeCell ref="C24:D24"/>
    <mergeCell ref="E24:F24"/>
    <mergeCell ref="G24:H24"/>
    <mergeCell ref="I24:J24"/>
    <mergeCell ref="K8:L8"/>
    <mergeCell ref="A7:D7"/>
    <mergeCell ref="E7:H7"/>
    <mergeCell ref="I7:L7"/>
    <mergeCell ref="A1:L1"/>
    <mergeCell ref="A2:L2"/>
    <mergeCell ref="A3:L3"/>
    <mergeCell ref="A4:L4"/>
    <mergeCell ref="A5:L5"/>
    <mergeCell ref="A8:B8"/>
    <mergeCell ref="C8:D8"/>
    <mergeCell ref="E8:F8"/>
    <mergeCell ref="G8:H8"/>
    <mergeCell ref="I8:J8"/>
  </mergeCells>
  <pageMargins left="0.7" right="0.7" top="0.75" bottom="0.75" header="0.3" footer="0.3"/>
  <pageSetup paperSize="9" fitToWidth="0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3" workbookViewId="0">
      <selection activeCell="H20" sqref="H20"/>
    </sheetView>
  </sheetViews>
  <sheetFormatPr defaultRowHeight="15" x14ac:dyDescent="0.25"/>
  <cols>
    <col min="1" max="1" width="8.85546875" style="83" customWidth="1"/>
    <col min="2" max="2" width="9.85546875" style="83" customWidth="1"/>
    <col min="3" max="3" width="8.7109375" style="83" customWidth="1"/>
    <col min="4" max="4" width="9.5703125" style="83" customWidth="1"/>
    <col min="5" max="5" width="9" style="83" customWidth="1"/>
    <col min="6" max="6" width="9.7109375" style="83" customWidth="1"/>
    <col min="7" max="7" width="8" style="83" customWidth="1"/>
    <col min="8" max="8" width="8.7109375" style="83" customWidth="1"/>
    <col min="9" max="9" width="10.28515625" style="83" customWidth="1"/>
    <col min="10" max="10" width="9.42578125" style="83" customWidth="1"/>
    <col min="11" max="11" width="8.85546875" style="83" customWidth="1"/>
    <col min="12" max="12" width="9.140625" style="83" customWidth="1"/>
    <col min="13" max="16384" width="9.140625" style="83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1487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" customHeight="1" x14ac:dyDescent="0.25">
      <c r="A8" s="693" t="s">
        <v>1488</v>
      </c>
      <c r="B8" s="905"/>
      <c r="C8" s="557" t="s">
        <v>1489</v>
      </c>
      <c r="D8" s="936"/>
      <c r="E8" s="693" t="s">
        <v>1488</v>
      </c>
      <c r="F8" s="905"/>
      <c r="G8" s="693" t="s">
        <v>1489</v>
      </c>
      <c r="H8" s="905"/>
      <c r="I8" s="693" t="s">
        <v>1488</v>
      </c>
      <c r="J8" s="905"/>
      <c r="K8" s="693" t="s">
        <v>1489</v>
      </c>
      <c r="L8" s="905"/>
    </row>
    <row r="9" spans="1:15" ht="15.75" x14ac:dyDescent="0.25">
      <c r="A9" s="216" t="s">
        <v>10</v>
      </c>
      <c r="B9" s="216" t="s">
        <v>11</v>
      </c>
      <c r="C9" s="216" t="s">
        <v>10</v>
      </c>
      <c r="D9" s="216" t="s">
        <v>11</v>
      </c>
      <c r="E9" s="216" t="s">
        <v>10</v>
      </c>
      <c r="F9" s="216" t="s">
        <v>11</v>
      </c>
      <c r="G9" s="216" t="s">
        <v>10</v>
      </c>
      <c r="H9" s="216" t="s">
        <v>11</v>
      </c>
      <c r="I9" s="216" t="s">
        <v>10</v>
      </c>
      <c r="J9" s="216" t="s">
        <v>11</v>
      </c>
      <c r="K9" s="216" t="s">
        <v>237</v>
      </c>
      <c r="L9" s="216" t="s">
        <v>238</v>
      </c>
    </row>
    <row r="10" spans="1:15" ht="15.75" x14ac:dyDescent="0.25">
      <c r="A10" s="213"/>
      <c r="B10" s="262" t="s">
        <v>773</v>
      </c>
      <c r="C10" s="213" t="s">
        <v>379</v>
      </c>
      <c r="D10" s="213" t="s">
        <v>380</v>
      </c>
      <c r="E10" s="213"/>
      <c r="F10" s="213" t="s">
        <v>1276</v>
      </c>
      <c r="G10" s="213" t="s">
        <v>1277</v>
      </c>
      <c r="H10" s="262" t="s">
        <v>1278</v>
      </c>
      <c r="I10" s="213"/>
      <c r="J10" s="262" t="s">
        <v>1011</v>
      </c>
      <c r="K10" s="213" t="s">
        <v>550</v>
      </c>
      <c r="L10" s="213" t="s">
        <v>1022</v>
      </c>
    </row>
    <row r="11" spans="1:15" ht="15.75" x14ac:dyDescent="0.25">
      <c r="A11" s="213" t="s">
        <v>459</v>
      </c>
      <c r="B11" s="213" t="s">
        <v>310</v>
      </c>
      <c r="C11" s="213" t="s">
        <v>460</v>
      </c>
      <c r="D11" s="213" t="s">
        <v>435</v>
      </c>
      <c r="E11" s="213" t="s">
        <v>1279</v>
      </c>
      <c r="F11" s="262" t="s">
        <v>343</v>
      </c>
      <c r="G11" s="213" t="s">
        <v>1262</v>
      </c>
      <c r="H11" s="213" t="s">
        <v>1280</v>
      </c>
      <c r="I11" s="213" t="s">
        <v>1301</v>
      </c>
      <c r="J11" s="213" t="s">
        <v>278</v>
      </c>
      <c r="K11" s="213" t="s">
        <v>246</v>
      </c>
      <c r="L11" s="213" t="s">
        <v>1302</v>
      </c>
    </row>
    <row r="12" spans="1:15" ht="15.75" x14ac:dyDescent="0.25">
      <c r="A12" s="213" t="s">
        <v>436</v>
      </c>
      <c r="B12" s="213" t="s">
        <v>437</v>
      </c>
      <c r="C12" s="213" t="s">
        <v>347</v>
      </c>
      <c r="D12" s="213" t="s">
        <v>463</v>
      </c>
      <c r="E12" s="213" t="s">
        <v>1281</v>
      </c>
      <c r="F12" s="213" t="s">
        <v>1263</v>
      </c>
      <c r="G12" s="213" t="s">
        <v>282</v>
      </c>
      <c r="H12" s="213" t="s">
        <v>1282</v>
      </c>
      <c r="I12" s="213" t="s">
        <v>1303</v>
      </c>
      <c r="J12" s="213" t="s">
        <v>651</v>
      </c>
      <c r="K12" s="213" t="s">
        <v>203</v>
      </c>
      <c r="L12" s="213" t="s">
        <v>1304</v>
      </c>
    </row>
    <row r="13" spans="1:15" ht="15.75" x14ac:dyDescent="0.25">
      <c r="A13" s="213" t="s">
        <v>519</v>
      </c>
      <c r="B13" s="213" t="s">
        <v>1274</v>
      </c>
      <c r="C13" s="213" t="s">
        <v>520</v>
      </c>
      <c r="D13" s="213" t="s">
        <v>510</v>
      </c>
      <c r="E13" s="213" t="s">
        <v>1283</v>
      </c>
      <c r="F13" s="213" t="s">
        <v>1284</v>
      </c>
      <c r="G13" s="213" t="s">
        <v>1215</v>
      </c>
      <c r="H13" s="213" t="s">
        <v>1285</v>
      </c>
      <c r="I13" s="213" t="s">
        <v>1305</v>
      </c>
      <c r="J13" s="213" t="s">
        <v>1306</v>
      </c>
      <c r="K13" s="213" t="s">
        <v>1307</v>
      </c>
      <c r="L13" s="213" t="s">
        <v>1308</v>
      </c>
    </row>
    <row r="14" spans="1:15" ht="15.75" x14ac:dyDescent="0.25">
      <c r="A14" s="213" t="s">
        <v>388</v>
      </c>
      <c r="B14" s="213" t="s">
        <v>320</v>
      </c>
      <c r="C14" s="213" t="s">
        <v>389</v>
      </c>
      <c r="D14" s="213" t="s">
        <v>390</v>
      </c>
      <c r="E14" s="213" t="s">
        <v>1286</v>
      </c>
      <c r="F14" s="213" t="s">
        <v>353</v>
      </c>
      <c r="G14" s="213" t="s">
        <v>694</v>
      </c>
      <c r="H14" s="213" t="s">
        <v>1287</v>
      </c>
      <c r="I14" s="213" t="s">
        <v>1309</v>
      </c>
      <c r="J14" s="213" t="s">
        <v>288</v>
      </c>
      <c r="K14" s="213" t="s">
        <v>255</v>
      </c>
      <c r="L14" s="213" t="s">
        <v>1310</v>
      </c>
    </row>
    <row r="15" spans="1:15" ht="15.75" x14ac:dyDescent="0.25">
      <c r="A15" s="213" t="s">
        <v>486</v>
      </c>
      <c r="B15" s="213" t="s">
        <v>391</v>
      </c>
      <c r="C15" s="213" t="s">
        <v>357</v>
      </c>
      <c r="D15" s="213" t="s">
        <v>443</v>
      </c>
      <c r="E15" s="213" t="s">
        <v>1288</v>
      </c>
      <c r="F15" s="213" t="s">
        <v>1289</v>
      </c>
      <c r="G15" s="213" t="s">
        <v>292</v>
      </c>
      <c r="H15" s="213" t="s">
        <v>1290</v>
      </c>
      <c r="I15" s="213" t="s">
        <v>1035</v>
      </c>
      <c r="J15" s="213" t="s">
        <v>1311</v>
      </c>
      <c r="K15" s="213" t="s">
        <v>225</v>
      </c>
      <c r="L15" s="213" t="s">
        <v>1037</v>
      </c>
      <c r="O15" s="84"/>
    </row>
    <row r="16" spans="1:15" ht="15.75" x14ac:dyDescent="0.25">
      <c r="A16" s="213" t="s">
        <v>471</v>
      </c>
      <c r="B16" s="213" t="s">
        <v>444</v>
      </c>
      <c r="C16" s="213" t="s">
        <v>472</v>
      </c>
      <c r="D16" s="213" t="s">
        <v>473</v>
      </c>
      <c r="E16" s="213" t="s">
        <v>1291</v>
      </c>
      <c r="F16" s="213" t="s">
        <v>1249</v>
      </c>
      <c r="G16" s="213" t="s">
        <v>1292</v>
      </c>
      <c r="H16" s="213" t="s">
        <v>1293</v>
      </c>
      <c r="I16" s="213" t="s">
        <v>1312</v>
      </c>
      <c r="J16" s="213" t="s">
        <v>578</v>
      </c>
      <c r="K16" s="213" t="s">
        <v>1313</v>
      </c>
      <c r="L16" s="213" t="s">
        <v>1314</v>
      </c>
    </row>
    <row r="17" spans="1:12" ht="15.75" x14ac:dyDescent="0.25">
      <c r="A17" s="213" t="s">
        <v>474</v>
      </c>
      <c r="B17" s="213" t="s">
        <v>330</v>
      </c>
      <c r="C17" s="213" t="s">
        <v>682</v>
      </c>
      <c r="D17" s="213" t="s">
        <v>491</v>
      </c>
      <c r="E17" s="213" t="s">
        <v>1294</v>
      </c>
      <c r="F17" s="213" t="s">
        <v>363</v>
      </c>
      <c r="G17" s="213" t="s">
        <v>595</v>
      </c>
      <c r="H17" s="213" t="s">
        <v>1295</v>
      </c>
      <c r="I17" s="213" t="s">
        <v>1315</v>
      </c>
      <c r="J17" s="213" t="s">
        <v>298</v>
      </c>
      <c r="K17" s="213" t="s">
        <v>265</v>
      </c>
      <c r="L17" s="213" t="s">
        <v>1316</v>
      </c>
    </row>
    <row r="18" spans="1:12" ht="15.75" x14ac:dyDescent="0.25">
      <c r="A18" s="213" t="s">
        <v>398</v>
      </c>
      <c r="B18" s="213" t="s">
        <v>512</v>
      </c>
      <c r="C18" s="213" t="s">
        <v>367</v>
      </c>
      <c r="D18" s="213" t="s">
        <v>526</v>
      </c>
      <c r="E18" s="213" t="s">
        <v>658</v>
      </c>
      <c r="F18" s="213" t="s">
        <v>659</v>
      </c>
      <c r="G18" s="213" t="s">
        <v>1525</v>
      </c>
      <c r="H18" s="213" t="s">
        <v>302</v>
      </c>
      <c r="I18" s="213" t="s">
        <v>1317</v>
      </c>
      <c r="J18" s="213" t="s">
        <v>597</v>
      </c>
      <c r="K18" s="213" t="s">
        <v>713</v>
      </c>
      <c r="L18" s="213" t="s">
        <v>208</v>
      </c>
    </row>
    <row r="19" spans="1:12" ht="15.75" x14ac:dyDescent="0.25">
      <c r="A19" s="213" t="s">
        <v>425</v>
      </c>
      <c r="B19" s="213" t="s">
        <v>426</v>
      </c>
      <c r="C19" s="213" t="s">
        <v>427</v>
      </c>
      <c r="D19" s="213" t="s">
        <v>428</v>
      </c>
      <c r="E19" s="213" t="s">
        <v>1526</v>
      </c>
      <c r="F19" s="213"/>
      <c r="G19" s="213"/>
      <c r="H19" s="213"/>
      <c r="I19" s="213" t="s">
        <v>1048</v>
      </c>
      <c r="J19" s="213" t="s">
        <v>337</v>
      </c>
      <c r="K19" s="213" t="s">
        <v>1546</v>
      </c>
      <c r="L19" s="213" t="s">
        <v>1240</v>
      </c>
    </row>
    <row r="20" spans="1:12" ht="15.75" x14ac:dyDescent="0.25">
      <c r="A20" s="213" t="s">
        <v>429</v>
      </c>
      <c r="B20" s="213"/>
      <c r="C20" s="213"/>
      <c r="D20" s="213"/>
      <c r="E20" s="213"/>
      <c r="F20" s="213"/>
      <c r="G20" s="213"/>
      <c r="H20" s="213"/>
      <c r="I20" s="263" t="s">
        <v>1583</v>
      </c>
      <c r="J20" s="213"/>
      <c r="K20" s="213"/>
      <c r="L20" s="213"/>
    </row>
    <row r="21" spans="1:12" ht="15.75" x14ac:dyDescent="0.25">
      <c r="A21" s="268"/>
      <c r="B21" s="269"/>
      <c r="C21" s="269"/>
      <c r="D21" s="270"/>
      <c r="E21" s="271"/>
      <c r="F21" s="269"/>
      <c r="G21" s="269"/>
      <c r="H21" s="270"/>
      <c r="I21" s="272"/>
      <c r="J21" s="269"/>
      <c r="K21" s="269"/>
      <c r="L21" s="270"/>
    </row>
    <row r="22" spans="1:12" ht="15.75" x14ac:dyDescent="0.25">
      <c r="A22" s="937" t="s">
        <v>1427</v>
      </c>
      <c r="B22" s="938"/>
      <c r="C22" s="938"/>
      <c r="D22" s="939"/>
      <c r="E22" s="937" t="s">
        <v>1582</v>
      </c>
      <c r="F22" s="938"/>
      <c r="G22" s="938"/>
      <c r="H22" s="939"/>
      <c r="I22" s="937" t="s">
        <v>1427</v>
      </c>
      <c r="J22" s="938"/>
      <c r="K22" s="938"/>
      <c r="L22" s="939"/>
    </row>
    <row r="23" spans="1:12" ht="15.75" x14ac:dyDescent="0.25">
      <c r="A23" s="535" t="s">
        <v>69</v>
      </c>
      <c r="B23" s="536"/>
      <c r="C23" s="536"/>
      <c r="D23" s="537"/>
    </row>
    <row r="24" spans="1:12" ht="15" customHeight="1" x14ac:dyDescent="0.25">
      <c r="A24" s="940" t="s">
        <v>1528</v>
      </c>
      <c r="B24" s="911"/>
      <c r="C24" s="940" t="s">
        <v>1489</v>
      </c>
      <c r="D24" s="911"/>
    </row>
    <row r="25" spans="1:12" ht="15.75" x14ac:dyDescent="0.25">
      <c r="A25" s="264" t="s">
        <v>10</v>
      </c>
      <c r="B25" s="264" t="s">
        <v>11</v>
      </c>
      <c r="C25" s="264" t="s">
        <v>10</v>
      </c>
      <c r="D25" s="264" t="s">
        <v>11</v>
      </c>
    </row>
    <row r="26" spans="1:12" ht="15.75" x14ac:dyDescent="0.25">
      <c r="A26" s="264"/>
      <c r="B26" s="264" t="s">
        <v>1057</v>
      </c>
      <c r="C26" s="264" t="s">
        <v>1279</v>
      </c>
      <c r="D26" s="264" t="s">
        <v>343</v>
      </c>
    </row>
    <row r="27" spans="1:12" ht="15.75" x14ac:dyDescent="0.25">
      <c r="A27" s="265" t="s">
        <v>1262</v>
      </c>
      <c r="B27" s="265" t="s">
        <v>1280</v>
      </c>
      <c r="C27" s="265" t="s">
        <v>1281</v>
      </c>
      <c r="D27" s="265" t="s">
        <v>1263</v>
      </c>
    </row>
    <row r="28" spans="1:12" ht="15.75" x14ac:dyDescent="0.25">
      <c r="A28" s="265" t="s">
        <v>282</v>
      </c>
      <c r="B28" s="265" t="s">
        <v>1282</v>
      </c>
      <c r="C28" s="265" t="s">
        <v>1283</v>
      </c>
      <c r="D28" s="265" t="s">
        <v>1284</v>
      </c>
    </row>
    <row r="29" spans="1:12" ht="15.75" x14ac:dyDescent="0.25">
      <c r="A29" s="265" t="s">
        <v>1215</v>
      </c>
      <c r="B29" s="265" t="s">
        <v>1285</v>
      </c>
      <c r="C29" s="265" t="s">
        <v>1286</v>
      </c>
      <c r="D29" s="265" t="s">
        <v>353</v>
      </c>
    </row>
    <row r="30" spans="1:12" ht="15.75" x14ac:dyDescent="0.25">
      <c r="A30" s="265" t="s">
        <v>694</v>
      </c>
      <c r="B30" s="265" t="s">
        <v>1287</v>
      </c>
      <c r="C30" s="265" t="s">
        <v>1288</v>
      </c>
      <c r="D30" s="265" t="s">
        <v>1289</v>
      </c>
    </row>
    <row r="31" spans="1:12" ht="15.75" x14ac:dyDescent="0.25">
      <c r="A31" s="265" t="s">
        <v>292</v>
      </c>
      <c r="B31" s="265" t="s">
        <v>1290</v>
      </c>
      <c r="C31" s="265" t="s">
        <v>1291</v>
      </c>
      <c r="D31" s="265" t="s">
        <v>1249</v>
      </c>
    </row>
    <row r="32" spans="1:12" ht="15.75" x14ac:dyDescent="0.25">
      <c r="A32" s="265" t="s">
        <v>1292</v>
      </c>
      <c r="B32" s="265" t="s">
        <v>1293</v>
      </c>
      <c r="C32" s="265" t="s">
        <v>1294</v>
      </c>
      <c r="D32" s="265" t="s">
        <v>363</v>
      </c>
    </row>
    <row r="33" spans="1:4" ht="15.75" x14ac:dyDescent="0.25">
      <c r="A33" s="265" t="s">
        <v>595</v>
      </c>
      <c r="B33" s="265" t="s">
        <v>1295</v>
      </c>
      <c r="C33" s="265" t="s">
        <v>658</v>
      </c>
      <c r="D33" s="265" t="s">
        <v>659</v>
      </c>
    </row>
    <row r="34" spans="1:4" ht="15.75" x14ac:dyDescent="0.25">
      <c r="A34" s="265" t="s">
        <v>1525</v>
      </c>
      <c r="B34" s="265" t="s">
        <v>302</v>
      </c>
      <c r="C34" s="265" t="s">
        <v>1526</v>
      </c>
      <c r="D34" s="265" t="s">
        <v>269</v>
      </c>
    </row>
    <row r="35" spans="1:4" ht="15.75" x14ac:dyDescent="0.25">
      <c r="A35" s="265" t="s">
        <v>1527</v>
      </c>
      <c r="B35" s="265" t="s">
        <v>1222</v>
      </c>
      <c r="C35" s="265" t="s">
        <v>1584</v>
      </c>
      <c r="D35" s="265" t="s">
        <v>1223</v>
      </c>
    </row>
    <row r="36" spans="1:4" ht="15.75" x14ac:dyDescent="0.25">
      <c r="A36" s="265" t="s">
        <v>1585</v>
      </c>
      <c r="B36" s="265"/>
      <c r="C36" s="265"/>
      <c r="D36" s="265"/>
    </row>
    <row r="37" spans="1:4" x14ac:dyDescent="0.25">
      <c r="A37" s="84"/>
      <c r="B37" s="84"/>
      <c r="C37" s="84"/>
      <c r="D37" s="84"/>
    </row>
    <row r="38" spans="1:4" x14ac:dyDescent="0.25">
      <c r="A38" s="84"/>
      <c r="B38" s="84"/>
      <c r="C38" s="84"/>
      <c r="D38" s="84"/>
    </row>
    <row r="39" spans="1:4" x14ac:dyDescent="0.25">
      <c r="A39" s="84"/>
      <c r="B39" s="84"/>
      <c r="C39" s="84"/>
      <c r="D39" s="84"/>
    </row>
    <row r="40" spans="1:4" x14ac:dyDescent="0.25">
      <c r="A40" s="84"/>
      <c r="B40" s="84"/>
      <c r="C40" s="84"/>
      <c r="D40" s="84"/>
    </row>
    <row r="41" spans="1:4" x14ac:dyDescent="0.25">
      <c r="A41" s="84"/>
      <c r="B41" s="84"/>
      <c r="C41" s="84"/>
      <c r="D41" s="84"/>
    </row>
    <row r="42" spans="1:4" x14ac:dyDescent="0.25">
      <c r="A42" s="84"/>
      <c r="B42" s="84"/>
      <c r="C42" s="84"/>
      <c r="D42" s="84"/>
    </row>
    <row r="43" spans="1:4" x14ac:dyDescent="0.25">
      <c r="A43" s="84"/>
      <c r="B43" s="84"/>
      <c r="C43" s="84"/>
      <c r="D43" s="84"/>
    </row>
    <row r="44" spans="1:4" x14ac:dyDescent="0.25">
      <c r="A44" s="84"/>
      <c r="B44" s="84"/>
      <c r="C44" s="84"/>
      <c r="D44" s="84"/>
    </row>
    <row r="45" spans="1:4" x14ac:dyDescent="0.25">
      <c r="A45" s="84"/>
      <c r="B45" s="84"/>
      <c r="C45" s="84"/>
      <c r="D45" s="84"/>
    </row>
    <row r="46" spans="1:4" x14ac:dyDescent="0.25">
      <c r="A46" s="84"/>
      <c r="B46" s="84"/>
      <c r="C46" s="84"/>
      <c r="D46" s="84"/>
    </row>
    <row r="47" spans="1:4" x14ac:dyDescent="0.25">
      <c r="A47" s="84"/>
      <c r="B47" s="84"/>
      <c r="C47" s="84"/>
      <c r="D47" s="84"/>
    </row>
    <row r="48" spans="1:4" x14ac:dyDescent="0.25">
      <c r="A48" s="84"/>
      <c r="B48" s="84"/>
      <c r="C48" s="84"/>
      <c r="D48" s="84"/>
    </row>
    <row r="49" spans="1:12" x14ac:dyDescent="0.25">
      <c r="A49" s="84"/>
      <c r="B49" s="84"/>
      <c r="C49" s="84"/>
      <c r="D49" s="84"/>
    </row>
    <row r="50" spans="1:12" x14ac:dyDescent="0.25">
      <c r="A50" s="84"/>
      <c r="B50" s="84"/>
      <c r="C50" s="84"/>
      <c r="D50" s="84"/>
    </row>
    <row r="51" spans="1:12" x14ac:dyDescent="0.25">
      <c r="A51" s="84"/>
      <c r="B51" s="84"/>
      <c r="C51" s="84"/>
      <c r="D51" s="84"/>
    </row>
    <row r="54" spans="1:12" x14ac:dyDescent="0.25">
      <c r="A54" s="501"/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</row>
    <row r="55" spans="1:12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x14ac:dyDescent="0.25">
      <c r="A56" s="502"/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2"/>
    </row>
  </sheetData>
  <mergeCells count="22">
    <mergeCell ref="A54:L54"/>
    <mergeCell ref="A56:L56"/>
    <mergeCell ref="A24:B24"/>
    <mergeCell ref="C24:D24"/>
    <mergeCell ref="A22:D22"/>
    <mergeCell ref="E22:H22"/>
    <mergeCell ref="I22:L22"/>
    <mergeCell ref="A23:D23"/>
    <mergeCell ref="K8:L8"/>
    <mergeCell ref="A1:L1"/>
    <mergeCell ref="A2:L2"/>
    <mergeCell ref="A3:L3"/>
    <mergeCell ref="A4:L4"/>
    <mergeCell ref="A5:L5"/>
    <mergeCell ref="A7:D7"/>
    <mergeCell ref="E7:H7"/>
    <mergeCell ref="I7:L7"/>
    <mergeCell ref="A8:B8"/>
    <mergeCell ref="C8:D8"/>
    <mergeCell ref="E8:F8"/>
    <mergeCell ref="G8:H8"/>
    <mergeCell ref="I8:J8"/>
  </mergeCells>
  <pageMargins left="0.7" right="0.7" top="0.75" bottom="0.75" header="0.3" footer="0.3"/>
  <pageSetup paperSize="9" fitToWidth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C26" sqref="C26"/>
    </sheetView>
  </sheetViews>
  <sheetFormatPr defaultRowHeight="15" x14ac:dyDescent="0.25"/>
  <cols>
    <col min="1" max="1" width="7" style="79" customWidth="1"/>
    <col min="2" max="2" width="8.85546875" style="79" customWidth="1"/>
    <col min="3" max="3" width="7" style="79" customWidth="1"/>
    <col min="4" max="4" width="8.42578125" style="79" customWidth="1"/>
    <col min="5" max="5" width="6.7109375" style="79" customWidth="1"/>
    <col min="6" max="6" width="9.42578125" style="79" customWidth="1"/>
    <col min="7" max="7" width="7.28515625" style="79" customWidth="1"/>
    <col min="8" max="8" width="7.7109375" style="79" customWidth="1"/>
    <col min="9" max="9" width="7" style="79" customWidth="1"/>
    <col min="10" max="10" width="6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182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8.75" customHeight="1" x14ac:dyDescent="0.25">
      <c r="A7" s="556" t="s">
        <v>50</v>
      </c>
      <c r="B7" s="556"/>
      <c r="C7" s="556"/>
      <c r="D7" s="556"/>
      <c r="E7" s="556" t="s">
        <v>51</v>
      </c>
      <c r="F7" s="556"/>
      <c r="G7" s="556"/>
      <c r="H7" s="556"/>
      <c r="I7" s="556" t="s">
        <v>52</v>
      </c>
      <c r="J7" s="556"/>
      <c r="K7" s="556"/>
      <c r="L7" s="556"/>
    </row>
    <row r="8" spans="1:15" ht="16.5" customHeight="1" x14ac:dyDescent="0.25">
      <c r="A8" s="555" t="s">
        <v>183</v>
      </c>
      <c r="B8" s="555"/>
      <c r="C8" s="555" t="s">
        <v>184</v>
      </c>
      <c r="D8" s="555"/>
      <c r="E8" s="555" t="s">
        <v>183</v>
      </c>
      <c r="F8" s="555"/>
      <c r="G8" s="555" t="s">
        <v>184</v>
      </c>
      <c r="H8" s="555"/>
      <c r="I8" s="555" t="s">
        <v>183</v>
      </c>
      <c r="J8" s="555"/>
      <c r="K8" s="555" t="s">
        <v>184</v>
      </c>
      <c r="L8" s="555"/>
    </row>
    <row r="9" spans="1:15" ht="15.75" x14ac:dyDescent="0.25">
      <c r="A9" s="61" t="s">
        <v>10</v>
      </c>
      <c r="B9" s="61" t="s">
        <v>11</v>
      </c>
      <c r="C9" s="61" t="s">
        <v>10</v>
      </c>
      <c r="D9" s="61" t="s">
        <v>11</v>
      </c>
      <c r="E9" s="61" t="s">
        <v>10</v>
      </c>
      <c r="F9" s="61" t="s">
        <v>11</v>
      </c>
      <c r="G9" s="61" t="s">
        <v>10</v>
      </c>
      <c r="H9" s="61" t="s">
        <v>11</v>
      </c>
      <c r="I9" s="61" t="s">
        <v>10</v>
      </c>
      <c r="J9" s="61" t="s">
        <v>11</v>
      </c>
      <c r="K9" s="61" t="s">
        <v>10</v>
      </c>
      <c r="L9" s="61" t="s">
        <v>11</v>
      </c>
    </row>
    <row r="10" spans="1:15" ht="15.75" x14ac:dyDescent="0.25">
      <c r="A10" s="61"/>
      <c r="B10" s="205">
        <v>0.25694444444444448</v>
      </c>
      <c r="C10" s="205">
        <v>0.2902777777777778</v>
      </c>
      <c r="D10" s="205">
        <v>0.29166666666666669</v>
      </c>
      <c r="E10" s="61"/>
      <c r="F10" s="205">
        <v>0.27430555555555552</v>
      </c>
      <c r="G10" s="205">
        <v>0.30763888888888891</v>
      </c>
      <c r="H10" s="205">
        <v>0.30902777777777779</v>
      </c>
      <c r="I10" s="61"/>
      <c r="J10" s="205">
        <v>0.29166666666666669</v>
      </c>
      <c r="K10" s="205">
        <v>0.32500000000000001</v>
      </c>
      <c r="L10" s="205">
        <v>0.3263888888888889</v>
      </c>
    </row>
    <row r="11" spans="1:15" ht="15.75" x14ac:dyDescent="0.25">
      <c r="A11" s="205">
        <v>0.32500000000000001</v>
      </c>
      <c r="B11" s="205">
        <v>0.3263888888888889</v>
      </c>
      <c r="C11" s="205">
        <v>0.35972222222222222</v>
      </c>
      <c r="D11" s="205">
        <v>0.3611111111111111</v>
      </c>
      <c r="E11" s="205">
        <v>0.34236111111111112</v>
      </c>
      <c r="F11" s="205">
        <v>0.34375</v>
      </c>
      <c r="G11" s="205">
        <v>0.37708333333333338</v>
      </c>
      <c r="H11" s="205">
        <v>0.37847222222222227</v>
      </c>
      <c r="I11" s="205">
        <v>0.35972222222222222</v>
      </c>
      <c r="J11" s="205">
        <v>0.3611111111111111</v>
      </c>
      <c r="K11" s="205">
        <v>0.39444444444444443</v>
      </c>
      <c r="L11" s="205">
        <v>0.39583333333333331</v>
      </c>
    </row>
    <row r="12" spans="1:15" ht="15.75" x14ac:dyDescent="0.25">
      <c r="A12" s="205">
        <v>0.39444444444444443</v>
      </c>
      <c r="B12" s="205">
        <v>0.39583333333333331</v>
      </c>
      <c r="C12" s="205">
        <v>0.4291666666666667</v>
      </c>
      <c r="D12" s="205">
        <v>0.43055555555555558</v>
      </c>
      <c r="E12" s="205">
        <v>0.41180555555555554</v>
      </c>
      <c r="F12" s="205">
        <v>0.41319444444444442</v>
      </c>
      <c r="G12" s="205">
        <v>0.4465277777777778</v>
      </c>
      <c r="H12" s="205">
        <v>0.44791666666666669</v>
      </c>
      <c r="I12" s="205">
        <v>0.4291666666666667</v>
      </c>
      <c r="J12" s="205">
        <v>0.43055555555555558</v>
      </c>
      <c r="K12" s="205">
        <v>0.46388888888888885</v>
      </c>
      <c r="L12" s="205">
        <v>0.46527777777777773</v>
      </c>
    </row>
    <row r="13" spans="1:15" ht="15.75" x14ac:dyDescent="0.25">
      <c r="A13" s="205">
        <v>0.46388888888888885</v>
      </c>
      <c r="B13" s="205">
        <v>0.46527777777777773</v>
      </c>
      <c r="C13" s="205">
        <v>0.49861111111111112</v>
      </c>
      <c r="D13" s="205">
        <v>0.5</v>
      </c>
      <c r="E13" s="205">
        <v>0.48125000000000001</v>
      </c>
      <c r="F13" s="205">
        <v>0.4826388888888889</v>
      </c>
      <c r="G13" s="205">
        <v>0.51597222222222217</v>
      </c>
      <c r="H13" s="205">
        <v>0.51736111111111105</v>
      </c>
      <c r="I13" s="205">
        <v>0.49861111111111112</v>
      </c>
      <c r="J13" s="205">
        <v>0.5</v>
      </c>
      <c r="K13" s="205">
        <v>0.53333333333333333</v>
      </c>
      <c r="L13" s="205">
        <v>0.53472222222222221</v>
      </c>
    </row>
    <row r="14" spans="1:15" ht="15.75" x14ac:dyDescent="0.25">
      <c r="A14" s="205">
        <v>0.53333333333333333</v>
      </c>
      <c r="B14" s="205">
        <v>0.53472222222222221</v>
      </c>
      <c r="C14" s="205">
        <v>0.56805555555555554</v>
      </c>
      <c r="D14" s="205">
        <v>0.56944444444444442</v>
      </c>
      <c r="E14" s="205">
        <v>0.55069444444444449</v>
      </c>
      <c r="F14" s="205">
        <v>0.55208333333333337</v>
      </c>
      <c r="G14" s="205">
        <v>0.5854166666666667</v>
      </c>
      <c r="H14" s="205">
        <v>0.58680555555555558</v>
      </c>
      <c r="I14" s="205">
        <v>0.56805555555555554</v>
      </c>
      <c r="J14" s="205">
        <v>0.56944444444444442</v>
      </c>
      <c r="K14" s="205">
        <v>0.60277777777777775</v>
      </c>
      <c r="L14" s="205">
        <v>0.60416666666666663</v>
      </c>
    </row>
    <row r="15" spans="1:15" ht="15.75" x14ac:dyDescent="0.25">
      <c r="A15" s="205">
        <v>0.60277777777777775</v>
      </c>
      <c r="B15" s="205">
        <v>0.60416666666666663</v>
      </c>
      <c r="C15" s="205">
        <v>0.63750000000000007</v>
      </c>
      <c r="D15" s="205">
        <v>0.63888888888888895</v>
      </c>
      <c r="E15" s="205">
        <v>0.62013888888888891</v>
      </c>
      <c r="F15" s="205">
        <v>0.62152777777777779</v>
      </c>
      <c r="G15" s="205">
        <v>0.65486111111111112</v>
      </c>
      <c r="H15" s="205">
        <v>0.65625</v>
      </c>
      <c r="I15" s="205">
        <v>0.63750000000000007</v>
      </c>
      <c r="J15" s="205">
        <v>0.63888888888888895</v>
      </c>
      <c r="K15" s="205">
        <v>0.67222222222222217</v>
      </c>
      <c r="L15" s="205">
        <v>0.67361111111111116</v>
      </c>
      <c r="O15" s="80"/>
    </row>
    <row r="16" spans="1:15" ht="15.75" x14ac:dyDescent="0.25">
      <c r="A16" s="205">
        <v>0.67222222222222217</v>
      </c>
      <c r="B16" s="205">
        <v>0.67361111111111116</v>
      </c>
      <c r="C16" s="205">
        <v>0.70694444444444438</v>
      </c>
      <c r="D16" s="205">
        <v>0.70833333333333337</v>
      </c>
      <c r="E16" s="205">
        <v>0.68958333333333333</v>
      </c>
      <c r="F16" s="205">
        <v>0.69097222222222221</v>
      </c>
      <c r="G16" s="205">
        <v>0.72430555555555554</v>
      </c>
      <c r="H16" s="205">
        <v>0.72569444444444453</v>
      </c>
      <c r="I16" s="205">
        <v>0.70694444444444438</v>
      </c>
      <c r="J16" s="205">
        <v>0.70833333333333337</v>
      </c>
      <c r="K16" s="205">
        <v>0.7416666666666667</v>
      </c>
      <c r="L16" s="205">
        <v>0.74305555555555547</v>
      </c>
    </row>
    <row r="17" spans="1:12" ht="15.75" x14ac:dyDescent="0.25">
      <c r="A17" s="205">
        <v>0.7416666666666667</v>
      </c>
      <c r="B17" s="205">
        <v>0.74305555555555547</v>
      </c>
      <c r="C17" s="205">
        <v>0.77638888888888891</v>
      </c>
      <c r="D17" s="205">
        <v>0.77777777777777779</v>
      </c>
      <c r="E17" s="205">
        <v>0.75902777777777775</v>
      </c>
      <c r="F17" s="205">
        <v>0.76041666666666663</v>
      </c>
      <c r="G17" s="205">
        <v>0.79375000000000007</v>
      </c>
      <c r="H17" s="205">
        <v>0.79513888888888884</v>
      </c>
      <c r="I17" s="205">
        <v>0.77638888888888891</v>
      </c>
      <c r="J17" s="205">
        <v>0.77777777777777779</v>
      </c>
      <c r="K17" s="205">
        <v>0.81111111111111101</v>
      </c>
      <c r="L17" s="205">
        <v>0.8125</v>
      </c>
    </row>
    <row r="18" spans="1:12" ht="15.75" x14ac:dyDescent="0.25">
      <c r="A18" s="205">
        <v>0.81111111111111101</v>
      </c>
      <c r="B18" s="205">
        <v>0.8125</v>
      </c>
      <c r="C18" s="205">
        <v>0.84583333333333333</v>
      </c>
      <c r="D18" s="205">
        <v>0.84722222222222221</v>
      </c>
      <c r="E18" s="205">
        <v>0.82847222222222217</v>
      </c>
      <c r="F18" s="205">
        <v>0.82986111111111116</v>
      </c>
      <c r="G18" s="205">
        <v>0.86319444444444438</v>
      </c>
      <c r="H18" s="205">
        <v>0.86458333333333337</v>
      </c>
      <c r="I18" s="205">
        <v>0.84583333333333333</v>
      </c>
      <c r="J18" s="205">
        <v>0.84722222222222221</v>
      </c>
      <c r="K18" s="205">
        <v>0.88055555555555554</v>
      </c>
      <c r="L18" s="61"/>
    </row>
    <row r="19" spans="1:12" ht="15.75" x14ac:dyDescent="0.25">
      <c r="A19" s="205">
        <v>0.88055555555555554</v>
      </c>
      <c r="B19" s="61"/>
      <c r="C19" s="61"/>
      <c r="D19" s="61"/>
      <c r="E19" s="205">
        <v>0.8979166666666667</v>
      </c>
      <c r="F19" s="433"/>
      <c r="G19" s="61"/>
      <c r="H19" s="61"/>
      <c r="I19" s="431"/>
      <c r="J19" s="61"/>
      <c r="K19" s="61"/>
      <c r="L19" s="61"/>
    </row>
    <row r="20" spans="1:12" ht="15.75" x14ac:dyDescent="0.25">
      <c r="A20" s="229"/>
      <c r="B20" s="61"/>
      <c r="C20" s="61"/>
      <c r="D20" s="61"/>
      <c r="E20" s="431"/>
      <c r="F20" s="61"/>
      <c r="G20" s="61"/>
      <c r="H20" s="61"/>
      <c r="I20" s="229"/>
      <c r="J20" s="61"/>
      <c r="K20" s="61"/>
      <c r="L20" s="61"/>
    </row>
    <row r="21" spans="1:12" ht="15.75" x14ac:dyDescent="0.25">
      <c r="A21" s="554" t="s">
        <v>185</v>
      </c>
      <c r="B21" s="554"/>
      <c r="C21" s="554"/>
      <c r="D21" s="554"/>
      <c r="E21" s="554" t="s">
        <v>185</v>
      </c>
      <c r="F21" s="554"/>
      <c r="G21" s="554"/>
      <c r="H21" s="554"/>
      <c r="I21" s="554" t="s">
        <v>189</v>
      </c>
      <c r="J21" s="554"/>
      <c r="K21" s="554"/>
      <c r="L21" s="554"/>
    </row>
    <row r="22" spans="1:12" ht="15.75" x14ac:dyDescent="0.25">
      <c r="A22" s="556" t="s">
        <v>69</v>
      </c>
      <c r="B22" s="556"/>
      <c r="C22" s="556"/>
      <c r="D22" s="556"/>
    </row>
    <row r="23" spans="1:12" ht="15.75" x14ac:dyDescent="0.25">
      <c r="A23" s="555" t="s">
        <v>183</v>
      </c>
      <c r="B23" s="555"/>
      <c r="C23" s="555" t="s">
        <v>184</v>
      </c>
      <c r="D23" s="555"/>
    </row>
    <row r="24" spans="1:12" ht="15.75" x14ac:dyDescent="0.25">
      <c r="A24" s="61" t="s">
        <v>10</v>
      </c>
      <c r="B24" s="61" t="s">
        <v>11</v>
      </c>
      <c r="C24" s="61" t="s">
        <v>10</v>
      </c>
      <c r="D24" s="61" t="s">
        <v>11</v>
      </c>
    </row>
    <row r="25" spans="1:12" ht="15.75" x14ac:dyDescent="0.25">
      <c r="A25" s="61"/>
      <c r="B25" s="61"/>
      <c r="C25" s="61"/>
      <c r="D25" s="205">
        <v>0.27430555555555552</v>
      </c>
    </row>
    <row r="26" spans="1:12" ht="15.75" x14ac:dyDescent="0.25">
      <c r="A26" s="205">
        <v>0.27291666666666664</v>
      </c>
      <c r="B26" s="205">
        <v>0.30902777777777779</v>
      </c>
      <c r="C26" s="205">
        <v>0.34236111111111112</v>
      </c>
      <c r="D26" s="205">
        <v>0.34375</v>
      </c>
    </row>
    <row r="27" spans="1:12" ht="15.75" x14ac:dyDescent="0.25">
      <c r="A27" s="205">
        <v>0.37708333333333338</v>
      </c>
      <c r="B27" s="205">
        <v>0.37847222222222227</v>
      </c>
      <c r="C27" s="205">
        <v>0.41180555555555554</v>
      </c>
      <c r="D27" s="205">
        <v>0.41319444444444442</v>
      </c>
    </row>
    <row r="28" spans="1:12" ht="15.75" x14ac:dyDescent="0.25">
      <c r="A28" s="205">
        <v>0.4465277777777778</v>
      </c>
      <c r="B28" s="205">
        <v>0.44791666666666669</v>
      </c>
      <c r="C28" s="205">
        <v>0.48125000000000001</v>
      </c>
      <c r="D28" s="205">
        <v>0.4826388888888889</v>
      </c>
    </row>
    <row r="29" spans="1:12" ht="15.75" x14ac:dyDescent="0.25">
      <c r="A29" s="205">
        <v>0.51597222222222217</v>
      </c>
      <c r="B29" s="205">
        <v>0.51736111111111105</v>
      </c>
      <c r="C29" s="205">
        <v>0.55069444444444449</v>
      </c>
      <c r="D29" s="205">
        <v>0.55208333333333337</v>
      </c>
    </row>
    <row r="30" spans="1:12" ht="15.75" x14ac:dyDescent="0.25">
      <c r="A30" s="205">
        <v>0.5854166666666667</v>
      </c>
      <c r="B30" s="205">
        <v>0.58680555555555558</v>
      </c>
      <c r="C30" s="205">
        <v>0.62013888888888891</v>
      </c>
      <c r="D30" s="205">
        <v>0.62152777777777779</v>
      </c>
    </row>
    <row r="31" spans="1:12" ht="15.75" x14ac:dyDescent="0.25">
      <c r="A31" s="205">
        <v>0.65486111111111112</v>
      </c>
      <c r="B31" s="205">
        <v>0.65625</v>
      </c>
      <c r="C31" s="205">
        <v>0.68958333333333333</v>
      </c>
      <c r="D31" s="205">
        <v>0.69097222222222221</v>
      </c>
    </row>
    <row r="32" spans="1:12" ht="15.75" x14ac:dyDescent="0.25">
      <c r="A32" s="205">
        <v>0.72430555555555554</v>
      </c>
      <c r="B32" s="205">
        <v>0.72569444444444453</v>
      </c>
      <c r="C32" s="205">
        <v>0.75902777777777775</v>
      </c>
      <c r="D32" s="205">
        <v>0.76041666666666663</v>
      </c>
    </row>
    <row r="33" spans="1:4" ht="15.75" x14ac:dyDescent="0.25">
      <c r="A33" s="205">
        <v>0.79375000000000007</v>
      </c>
      <c r="B33" s="205">
        <v>0.79513888888888884</v>
      </c>
      <c r="C33" s="205">
        <v>0.82847222222222217</v>
      </c>
      <c r="D33" s="205">
        <v>0.82986111111111116</v>
      </c>
    </row>
    <row r="34" spans="1:4" ht="15.75" x14ac:dyDescent="0.25">
      <c r="A34" s="205">
        <v>0.86319444444444438</v>
      </c>
      <c r="B34" s="205">
        <v>0.86458333333333337</v>
      </c>
      <c r="C34" s="205">
        <v>0.8979166666666667</v>
      </c>
      <c r="D34" s="205">
        <v>0.89930555555555547</v>
      </c>
    </row>
    <row r="35" spans="1:4" ht="15.75" x14ac:dyDescent="0.25">
      <c r="A35" s="229"/>
      <c r="B35" s="433"/>
      <c r="C35" s="61"/>
      <c r="D35" s="61"/>
    </row>
    <row r="36" spans="1:4" ht="15.75" x14ac:dyDescent="0.25">
      <c r="A36" s="554" t="s">
        <v>186</v>
      </c>
      <c r="B36" s="554"/>
      <c r="C36" s="554"/>
      <c r="D36" s="554"/>
    </row>
    <row r="37" spans="1:4" x14ac:dyDescent="0.25">
      <c r="A37" s="80"/>
      <c r="B37" s="80"/>
      <c r="C37" s="80"/>
      <c r="D37" s="80"/>
    </row>
    <row r="38" spans="1:4" x14ac:dyDescent="0.25">
      <c r="A38" s="80"/>
      <c r="B38" s="80"/>
      <c r="C38" s="80"/>
      <c r="D38" s="80"/>
    </row>
    <row r="39" spans="1:4" x14ac:dyDescent="0.25">
      <c r="A39" s="80"/>
      <c r="B39" s="80"/>
      <c r="C39" s="80"/>
      <c r="D39" s="80"/>
    </row>
    <row r="40" spans="1:4" x14ac:dyDescent="0.25">
      <c r="A40" s="80"/>
      <c r="B40" s="80"/>
      <c r="C40" s="80"/>
      <c r="D40" s="80"/>
    </row>
    <row r="41" spans="1:4" x14ac:dyDescent="0.25">
      <c r="A41" s="80"/>
      <c r="B41" s="80"/>
      <c r="C41" s="80"/>
      <c r="D41" s="80"/>
    </row>
    <row r="42" spans="1:4" x14ac:dyDescent="0.25">
      <c r="A42" s="80"/>
      <c r="B42" s="80"/>
      <c r="C42" s="80"/>
      <c r="D42" s="80"/>
    </row>
    <row r="43" spans="1:4" x14ac:dyDescent="0.25">
      <c r="A43" s="80"/>
      <c r="B43" s="80"/>
      <c r="C43" s="80"/>
      <c r="D43" s="80"/>
    </row>
    <row r="44" spans="1:4" x14ac:dyDescent="0.25">
      <c r="A44" s="80"/>
      <c r="B44" s="80"/>
      <c r="C44" s="80"/>
      <c r="D44" s="80"/>
    </row>
    <row r="45" spans="1:4" x14ac:dyDescent="0.25">
      <c r="A45" s="80"/>
      <c r="B45" s="80"/>
      <c r="C45" s="80"/>
      <c r="D45" s="80"/>
    </row>
    <row r="46" spans="1:4" x14ac:dyDescent="0.25">
      <c r="A46" s="80"/>
      <c r="B46" s="80"/>
      <c r="C46" s="80"/>
      <c r="D46" s="80"/>
    </row>
    <row r="47" spans="1:4" x14ac:dyDescent="0.25">
      <c r="A47" s="80"/>
      <c r="B47" s="80"/>
      <c r="C47" s="80"/>
      <c r="D47" s="80"/>
    </row>
    <row r="48" spans="1:4" x14ac:dyDescent="0.25">
      <c r="A48" s="80"/>
      <c r="B48" s="80"/>
      <c r="C48" s="80"/>
      <c r="D48" s="80"/>
    </row>
    <row r="49" spans="1:12" x14ac:dyDescent="0.25">
      <c r="A49" s="80"/>
      <c r="B49" s="80"/>
      <c r="C49" s="80"/>
      <c r="D49" s="80"/>
    </row>
    <row r="50" spans="1:12" x14ac:dyDescent="0.25">
      <c r="A50" s="80"/>
      <c r="B50" s="80"/>
      <c r="C50" s="80"/>
      <c r="D50" s="80"/>
    </row>
    <row r="51" spans="1:12" x14ac:dyDescent="0.25">
      <c r="A51" s="80"/>
      <c r="B51" s="80"/>
      <c r="C51" s="80"/>
      <c r="D51" s="80"/>
    </row>
    <row r="52" spans="1:12" x14ac:dyDescent="0.25">
      <c r="A52" s="80"/>
      <c r="B52" s="80"/>
      <c r="C52" s="80"/>
      <c r="D52" s="80"/>
    </row>
    <row r="53" spans="1:12" x14ac:dyDescent="0.25">
      <c r="A53" s="80"/>
      <c r="B53" s="80"/>
      <c r="C53" s="80"/>
      <c r="D53" s="80"/>
    </row>
    <row r="56" spans="1:12" x14ac:dyDescent="0.25">
      <c r="A56" s="501"/>
      <c r="B56" s="501"/>
      <c r="C56" s="501"/>
      <c r="D56" s="501"/>
      <c r="E56" s="501"/>
      <c r="F56" s="501"/>
      <c r="G56" s="501"/>
      <c r="H56" s="501"/>
      <c r="I56" s="501"/>
      <c r="J56" s="501"/>
      <c r="K56" s="501"/>
      <c r="L56" s="501"/>
    </row>
    <row r="57" spans="1:12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x14ac:dyDescent="0.25">
      <c r="A58" s="502"/>
      <c r="B58" s="502"/>
      <c r="C58" s="502"/>
      <c r="D58" s="502"/>
      <c r="E58" s="502"/>
      <c r="F58" s="502"/>
      <c r="G58" s="502"/>
      <c r="H58" s="502"/>
      <c r="I58" s="502"/>
      <c r="J58" s="502"/>
      <c r="K58" s="502"/>
      <c r="L58" s="502"/>
    </row>
  </sheetData>
  <mergeCells count="27">
    <mergeCell ref="A7:D7"/>
    <mergeCell ref="E7:H7"/>
    <mergeCell ref="I7:L7"/>
    <mergeCell ref="A1:L1"/>
    <mergeCell ref="A2:L2"/>
    <mergeCell ref="A3:L3"/>
    <mergeCell ref="A4:L4"/>
    <mergeCell ref="A5:L5"/>
    <mergeCell ref="K21:L21"/>
    <mergeCell ref="A8:B8"/>
    <mergeCell ref="C8:D8"/>
    <mergeCell ref="E8:F8"/>
    <mergeCell ref="G8:H8"/>
    <mergeCell ref="I8:J8"/>
    <mergeCell ref="K8:L8"/>
    <mergeCell ref="A21:B21"/>
    <mergeCell ref="C21:D21"/>
    <mergeCell ref="E21:F21"/>
    <mergeCell ref="G21:H21"/>
    <mergeCell ref="I21:J21"/>
    <mergeCell ref="A56:L56"/>
    <mergeCell ref="A58:L58"/>
    <mergeCell ref="A36:B36"/>
    <mergeCell ref="C36:D36"/>
    <mergeCell ref="A22:D22"/>
    <mergeCell ref="A23:B23"/>
    <mergeCell ref="C23:D23"/>
  </mergeCells>
  <pageMargins left="0.7" right="0.7" top="0.75" bottom="0.75" header="0.3" footer="0.3"/>
  <pageSetup paperSize="9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D16" sqref="D16"/>
    </sheetView>
  </sheetViews>
  <sheetFormatPr defaultRowHeight="15" x14ac:dyDescent="0.25"/>
  <cols>
    <col min="1" max="1" width="7" style="79" customWidth="1"/>
    <col min="2" max="2" width="8.85546875" style="79" customWidth="1"/>
    <col min="3" max="3" width="6.140625" style="79" customWidth="1"/>
    <col min="4" max="4" width="8.42578125" style="79" customWidth="1"/>
    <col min="5" max="5" width="6.7109375" style="79" customWidth="1"/>
    <col min="6" max="6" width="9.42578125" style="79" customWidth="1"/>
    <col min="7" max="7" width="7.28515625" style="79" customWidth="1"/>
    <col min="8" max="8" width="7.7109375" style="79" customWidth="1"/>
    <col min="9" max="9" width="7" style="79" customWidth="1"/>
    <col min="10" max="10" width="6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193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89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.75" x14ac:dyDescent="0.25">
      <c r="A8" s="531" t="s">
        <v>190</v>
      </c>
      <c r="B8" s="532"/>
      <c r="C8" s="531" t="s">
        <v>191</v>
      </c>
      <c r="D8" s="532"/>
      <c r="E8" s="531" t="s">
        <v>190</v>
      </c>
      <c r="F8" s="532"/>
      <c r="G8" s="531" t="s">
        <v>191</v>
      </c>
      <c r="H8" s="532"/>
      <c r="I8" s="531" t="s">
        <v>190</v>
      </c>
      <c r="J8" s="532"/>
      <c r="K8" s="531" t="s">
        <v>191</v>
      </c>
      <c r="L8" s="532"/>
    </row>
    <row r="9" spans="1:15" ht="15.75" x14ac:dyDescent="0.25">
      <c r="A9" s="190" t="s">
        <v>10</v>
      </c>
      <c r="B9" s="190" t="s">
        <v>11</v>
      </c>
      <c r="C9" s="190" t="s">
        <v>10</v>
      </c>
      <c r="D9" s="190" t="s">
        <v>11</v>
      </c>
      <c r="E9" s="190" t="s">
        <v>10</v>
      </c>
      <c r="F9" s="190" t="s">
        <v>11</v>
      </c>
      <c r="G9" s="190" t="s">
        <v>10</v>
      </c>
      <c r="H9" s="190" t="s">
        <v>11</v>
      </c>
      <c r="I9" s="190" t="s">
        <v>10</v>
      </c>
      <c r="J9" s="190" t="s">
        <v>11</v>
      </c>
      <c r="K9" s="190" t="s">
        <v>10</v>
      </c>
      <c r="L9" s="190" t="s">
        <v>11</v>
      </c>
    </row>
    <row r="10" spans="1:15" ht="15.75" x14ac:dyDescent="0.25">
      <c r="A10" s="427">
        <v>3.3333333333333333E-2</v>
      </c>
      <c r="B10" s="274">
        <v>0.26527777777777778</v>
      </c>
      <c r="C10" s="274">
        <v>0.3</v>
      </c>
      <c r="D10" s="274">
        <v>0.30277777777777776</v>
      </c>
      <c r="E10" s="427">
        <v>3.472222222222222E-3</v>
      </c>
      <c r="F10" s="274">
        <v>0.27638888888888885</v>
      </c>
      <c r="G10" s="274">
        <v>0.30972222222222223</v>
      </c>
      <c r="H10" s="274">
        <v>0.31388888888888888</v>
      </c>
      <c r="I10" s="273"/>
      <c r="J10" s="274">
        <v>0.28611111111111115</v>
      </c>
      <c r="K10" s="274">
        <v>0.31944444444444448</v>
      </c>
      <c r="L10" s="274">
        <v>0.32361111111111113</v>
      </c>
    </row>
    <row r="11" spans="1:15" ht="15.75" x14ac:dyDescent="0.25">
      <c r="A11" s="191">
        <v>0.33750000000000002</v>
      </c>
      <c r="B11" s="191">
        <v>0.34027777777777773</v>
      </c>
      <c r="C11" s="191">
        <v>0.37361111111111112</v>
      </c>
      <c r="D11" s="191">
        <v>0.37777777777777777</v>
      </c>
      <c r="E11" s="191">
        <v>0.34722222222222227</v>
      </c>
      <c r="F11" s="191">
        <v>0.35138888888888892</v>
      </c>
      <c r="G11" s="303">
        <v>0.38472222222222219</v>
      </c>
      <c r="H11" s="303">
        <v>0.3888888888888889</v>
      </c>
      <c r="I11" s="303">
        <v>0.35694444444444445</v>
      </c>
      <c r="J11" s="303">
        <v>0.3611111111111111</v>
      </c>
      <c r="K11" s="303">
        <v>0.39444444444444443</v>
      </c>
      <c r="L11" s="303">
        <v>0.39861111111111108</v>
      </c>
    </row>
    <row r="12" spans="1:15" ht="15.75" x14ac:dyDescent="0.25">
      <c r="A12" s="191">
        <v>0.41249999999999998</v>
      </c>
      <c r="B12" s="191">
        <v>0.4152777777777778</v>
      </c>
      <c r="C12" s="191">
        <v>0.44861111111111113</v>
      </c>
      <c r="D12" s="191">
        <v>0.45277777777777778</v>
      </c>
      <c r="E12" s="191">
        <v>0.42222222222222222</v>
      </c>
      <c r="F12" s="191">
        <v>0.42638888888888887</v>
      </c>
      <c r="G12" s="303">
        <v>0.4597222222222222</v>
      </c>
      <c r="H12" s="303">
        <v>0.46388888888888885</v>
      </c>
      <c r="I12" s="303">
        <v>0.43194444444444446</v>
      </c>
      <c r="J12" s="303">
        <v>0.43611111111111112</v>
      </c>
      <c r="K12" s="303">
        <v>0.4694444444444445</v>
      </c>
      <c r="L12" s="303">
        <v>0.47361111111111115</v>
      </c>
    </row>
    <row r="13" spans="1:15" ht="15.75" x14ac:dyDescent="0.25">
      <c r="A13" s="191">
        <v>0.48749999999999999</v>
      </c>
      <c r="B13" s="191">
        <v>0.49027777777777781</v>
      </c>
      <c r="C13" s="191">
        <v>0.52361111111111114</v>
      </c>
      <c r="D13" s="191">
        <v>0.52777777777777779</v>
      </c>
      <c r="E13" s="191">
        <v>0.49722222222222223</v>
      </c>
      <c r="F13" s="191">
        <v>0.50138888888888888</v>
      </c>
      <c r="G13" s="303">
        <v>0.53472222222222221</v>
      </c>
      <c r="H13" s="303">
        <v>0.53888888888888886</v>
      </c>
      <c r="I13" s="303">
        <v>0.50694444444444442</v>
      </c>
      <c r="J13" s="303">
        <v>0.51111111111111118</v>
      </c>
      <c r="K13" s="303">
        <v>0.5444444444444444</v>
      </c>
      <c r="L13" s="303">
        <v>0.54861111111111105</v>
      </c>
    </row>
    <row r="14" spans="1:15" ht="15.75" x14ac:dyDescent="0.25">
      <c r="A14" s="191">
        <v>0.5625</v>
      </c>
      <c r="B14" s="191"/>
      <c r="C14" s="191"/>
      <c r="D14" s="191"/>
      <c r="E14" s="191">
        <v>0.57222222222222219</v>
      </c>
      <c r="F14" s="191">
        <v>0.57291666666666663</v>
      </c>
      <c r="G14" s="303">
        <v>0.60624999999999996</v>
      </c>
      <c r="H14" s="303">
        <v>0.60763888888888895</v>
      </c>
      <c r="I14" s="303">
        <v>0.58194444444444449</v>
      </c>
      <c r="J14" s="303">
        <v>0.58611111111111114</v>
      </c>
      <c r="K14" s="303">
        <v>0.61944444444444446</v>
      </c>
      <c r="L14" s="303">
        <v>0.62361111111111112</v>
      </c>
    </row>
    <row r="15" spans="1:15" ht="15.75" x14ac:dyDescent="0.25">
      <c r="A15" s="191"/>
      <c r="B15" s="191">
        <v>0.64027777777777783</v>
      </c>
      <c r="C15" s="191">
        <v>0.67361111111111116</v>
      </c>
      <c r="D15" s="191">
        <v>0.6777777777777777</v>
      </c>
      <c r="E15" s="191">
        <v>0.64097222222222217</v>
      </c>
      <c r="F15" s="191">
        <v>0.65138888888888891</v>
      </c>
      <c r="G15" s="303">
        <v>0.68472222222222223</v>
      </c>
      <c r="H15" s="303">
        <v>0.68888888888888899</v>
      </c>
      <c r="I15" s="303">
        <v>0.65694444444444444</v>
      </c>
      <c r="J15" s="329">
        <v>0.66111111111111109</v>
      </c>
      <c r="K15" s="329">
        <v>0.69444444444444453</v>
      </c>
      <c r="L15" s="329">
        <v>0.69861111111111107</v>
      </c>
      <c r="O15" s="80"/>
    </row>
    <row r="16" spans="1:15" ht="15.75" x14ac:dyDescent="0.25">
      <c r="A16" s="191">
        <v>0.71250000000000002</v>
      </c>
      <c r="B16" s="304">
        <v>0.71527777777777779</v>
      </c>
      <c r="C16" s="304">
        <v>0.74861111111111101</v>
      </c>
      <c r="D16" s="191">
        <v>0.75277777777777777</v>
      </c>
      <c r="E16" s="191">
        <v>0.72222222222222221</v>
      </c>
      <c r="F16" s="191">
        <v>0.72638888888888886</v>
      </c>
      <c r="G16" s="303">
        <v>0.7597222222222223</v>
      </c>
      <c r="H16" s="303">
        <v>0.76388888888888884</v>
      </c>
      <c r="I16" s="303">
        <v>0.7319444444444444</v>
      </c>
      <c r="J16" s="329">
        <v>0.73611111111111116</v>
      </c>
      <c r="K16" s="329">
        <v>0.76944444444444438</v>
      </c>
      <c r="L16" s="329">
        <v>0.77361111111111114</v>
      </c>
    </row>
    <row r="17" spans="1:12" ht="15.75" x14ac:dyDescent="0.25">
      <c r="A17" s="191">
        <v>0.78749999999999998</v>
      </c>
      <c r="B17" s="191">
        <v>0.79027777777777775</v>
      </c>
      <c r="C17" s="191">
        <v>0.82361111111111107</v>
      </c>
      <c r="D17" s="191">
        <v>0.82777777777777783</v>
      </c>
      <c r="E17" s="191">
        <v>0.79722222222222217</v>
      </c>
      <c r="F17" s="191">
        <v>0.80138888888888893</v>
      </c>
      <c r="G17" s="303">
        <v>0.83472222222222225</v>
      </c>
      <c r="H17" s="303">
        <v>0.83888888888888891</v>
      </c>
      <c r="I17" s="303">
        <v>0.80694444444444446</v>
      </c>
      <c r="J17" s="329">
        <v>0.81111111111111101</v>
      </c>
      <c r="K17" s="329">
        <v>0.84444444444444444</v>
      </c>
      <c r="L17" s="329">
        <v>0.84861111111111109</v>
      </c>
    </row>
    <row r="18" spans="1:12" ht="15.75" x14ac:dyDescent="0.25">
      <c r="A18" s="191">
        <v>0.86250000000000004</v>
      </c>
      <c r="B18" s="191">
        <v>0.8652777777777777</v>
      </c>
      <c r="C18" s="191">
        <v>0.89861111111111114</v>
      </c>
      <c r="D18" s="191">
        <v>0.90277777777777779</v>
      </c>
      <c r="E18" s="191">
        <v>0.87222222222222223</v>
      </c>
      <c r="F18" s="429"/>
      <c r="G18" s="329"/>
      <c r="H18" s="329"/>
      <c r="I18" s="303">
        <v>0.88194444444444453</v>
      </c>
      <c r="J18" s="273"/>
      <c r="K18" s="273"/>
      <c r="L18" s="273"/>
    </row>
    <row r="19" spans="1:12" ht="15.75" x14ac:dyDescent="0.25">
      <c r="A19" s="430">
        <v>0.9375</v>
      </c>
      <c r="B19" s="191"/>
      <c r="C19" s="191"/>
      <c r="D19" s="191"/>
      <c r="E19" s="191"/>
      <c r="F19" s="191"/>
      <c r="G19" s="329"/>
      <c r="H19" s="329"/>
      <c r="I19" s="273"/>
      <c r="J19" s="273"/>
      <c r="K19" s="273"/>
      <c r="L19" s="273"/>
    </row>
    <row r="20" spans="1:12" ht="15.75" x14ac:dyDescent="0.25">
      <c r="A20" s="531" t="s">
        <v>172</v>
      </c>
      <c r="B20" s="562"/>
      <c r="C20" s="562"/>
      <c r="D20" s="532"/>
      <c r="E20" s="531" t="s">
        <v>172</v>
      </c>
      <c r="F20" s="562"/>
      <c r="G20" s="562"/>
      <c r="H20" s="532"/>
      <c r="I20" s="531" t="s">
        <v>172</v>
      </c>
      <c r="J20" s="562"/>
      <c r="K20" s="562"/>
      <c r="L20" s="532"/>
    </row>
    <row r="21" spans="1:12" ht="15.75" x14ac:dyDescent="0.25">
      <c r="A21" s="535" t="s">
        <v>69</v>
      </c>
      <c r="B21" s="536"/>
      <c r="C21" s="536"/>
      <c r="D21" s="537"/>
      <c r="E21" s="544" t="s">
        <v>187</v>
      </c>
      <c r="F21" s="544"/>
      <c r="G21" s="544"/>
      <c r="H21" s="544"/>
      <c r="I21" s="535" t="s">
        <v>192</v>
      </c>
      <c r="J21" s="536"/>
      <c r="K21" s="536"/>
      <c r="L21" s="537"/>
    </row>
    <row r="22" spans="1:12" ht="15.75" x14ac:dyDescent="0.25">
      <c r="A22" s="531" t="s">
        <v>190</v>
      </c>
      <c r="B22" s="532"/>
      <c r="C22" s="531" t="s">
        <v>191</v>
      </c>
      <c r="D22" s="532"/>
      <c r="E22" s="561" t="s">
        <v>190</v>
      </c>
      <c r="F22" s="561"/>
      <c r="G22" s="561" t="s">
        <v>191</v>
      </c>
      <c r="H22" s="561"/>
      <c r="I22" s="531" t="s">
        <v>190</v>
      </c>
      <c r="J22" s="532"/>
      <c r="K22" s="531" t="s">
        <v>191</v>
      </c>
      <c r="L22" s="532"/>
    </row>
    <row r="23" spans="1:12" ht="15.75" x14ac:dyDescent="0.25">
      <c r="A23" s="190" t="s">
        <v>10</v>
      </c>
      <c r="B23" s="190" t="s">
        <v>11</v>
      </c>
      <c r="C23" s="190" t="s">
        <v>10</v>
      </c>
      <c r="D23" s="190" t="s">
        <v>11</v>
      </c>
      <c r="E23" s="222" t="s">
        <v>10</v>
      </c>
      <c r="F23" s="222" t="s">
        <v>11</v>
      </c>
      <c r="G23" s="222" t="s">
        <v>10</v>
      </c>
      <c r="H23" s="222" t="s">
        <v>11</v>
      </c>
      <c r="I23" s="190" t="s">
        <v>10</v>
      </c>
      <c r="J23" s="190" t="s">
        <v>11</v>
      </c>
      <c r="K23" s="190" t="s">
        <v>10</v>
      </c>
      <c r="L23" s="190" t="s">
        <v>11</v>
      </c>
    </row>
    <row r="24" spans="1:12" ht="15.75" x14ac:dyDescent="0.25">
      <c r="A24" s="427">
        <v>3.3333333333333333E-2</v>
      </c>
      <c r="B24" s="320">
        <v>0.29583333333333334</v>
      </c>
      <c r="C24" s="320">
        <v>0.32916666666666666</v>
      </c>
      <c r="D24" s="320">
        <v>0.33333333333333331</v>
      </c>
      <c r="E24" s="428">
        <v>3.3333333333333333E-2</v>
      </c>
      <c r="F24" s="320">
        <v>0.31805555555555554</v>
      </c>
      <c r="G24" s="320">
        <v>0.35138888888888892</v>
      </c>
      <c r="H24" s="320">
        <v>0.35555555555555557</v>
      </c>
      <c r="I24" s="427">
        <v>3.3333333333333333E-2</v>
      </c>
      <c r="J24" s="320">
        <v>0.25416666666666665</v>
      </c>
      <c r="K24" s="320">
        <v>0.28749999999999998</v>
      </c>
      <c r="L24" s="320">
        <v>0.29166666666666669</v>
      </c>
    </row>
    <row r="25" spans="1:12" ht="15.75" x14ac:dyDescent="0.25">
      <c r="A25" s="191">
        <v>0.3666666666666667</v>
      </c>
      <c r="B25" s="191">
        <v>0.37083333333333335</v>
      </c>
      <c r="C25" s="191">
        <v>0.40416666666666662</v>
      </c>
      <c r="D25" s="320">
        <v>0.40833333333333338</v>
      </c>
      <c r="E25" s="191">
        <v>0.3888888888888889</v>
      </c>
      <c r="F25" s="191">
        <v>0.39305555555555555</v>
      </c>
      <c r="G25" s="191">
        <v>0.42638888888888887</v>
      </c>
      <c r="H25" s="320">
        <v>0.43055555555555558</v>
      </c>
      <c r="I25" s="191">
        <v>0.32500000000000001</v>
      </c>
      <c r="J25" s="191">
        <v>0.32916666666666666</v>
      </c>
      <c r="K25" s="191">
        <v>0.36249999999999999</v>
      </c>
      <c r="L25" s="320">
        <v>0.3666666666666667</v>
      </c>
    </row>
    <row r="26" spans="1:12" ht="15.75" x14ac:dyDescent="0.25">
      <c r="A26" s="191">
        <v>0.44166666666666665</v>
      </c>
      <c r="B26" s="191">
        <v>0.4458333333333333</v>
      </c>
      <c r="C26" s="191">
        <v>0.47916666666666669</v>
      </c>
      <c r="D26" s="320">
        <v>0.48333333333333334</v>
      </c>
      <c r="E26" s="191">
        <v>0.46388888888888885</v>
      </c>
      <c r="F26" s="191">
        <v>0.4680555555555555</v>
      </c>
      <c r="G26" s="191">
        <v>0.50138888888888888</v>
      </c>
      <c r="H26" s="320">
        <v>0.50555555555555554</v>
      </c>
      <c r="I26" s="191">
        <v>0.4</v>
      </c>
      <c r="J26" s="191">
        <v>0.40416666666666662</v>
      </c>
      <c r="K26" s="191">
        <v>0.4375</v>
      </c>
      <c r="L26" s="320">
        <v>0.44166666666666665</v>
      </c>
    </row>
    <row r="27" spans="1:12" ht="15.75" x14ac:dyDescent="0.25">
      <c r="A27" s="191">
        <v>0.51666666666666672</v>
      </c>
      <c r="B27" s="191">
        <v>0.52500000000000002</v>
      </c>
      <c r="C27" s="191">
        <v>0.55833333333333335</v>
      </c>
      <c r="D27" s="320">
        <v>0.55902777777777779</v>
      </c>
      <c r="E27" s="191">
        <v>0.53888888888888886</v>
      </c>
      <c r="F27" s="191">
        <v>0.5395833333333333</v>
      </c>
      <c r="G27" s="191">
        <v>0.57291666666666663</v>
      </c>
      <c r="H27" s="320">
        <v>0.57361111111111118</v>
      </c>
      <c r="I27" s="191">
        <v>0.47499999999999998</v>
      </c>
      <c r="J27" s="191">
        <v>0.47916666666666669</v>
      </c>
      <c r="K27" s="191">
        <v>0.51249999999999996</v>
      </c>
      <c r="L27" s="320">
        <v>0.51666666666666672</v>
      </c>
    </row>
    <row r="28" spans="1:12" ht="15.75" x14ac:dyDescent="0.25">
      <c r="A28" s="191">
        <v>0.59236111111111112</v>
      </c>
      <c r="B28" s="191">
        <v>0.59583333333333333</v>
      </c>
      <c r="C28" s="191">
        <v>0.62916666666666665</v>
      </c>
      <c r="D28" s="320">
        <v>0.6333333333333333</v>
      </c>
      <c r="E28" s="191">
        <v>0.60833333333333328</v>
      </c>
      <c r="F28" s="191">
        <v>0.61805555555555558</v>
      </c>
      <c r="G28" s="191">
        <v>0.65138888888888891</v>
      </c>
      <c r="H28" s="320">
        <v>0.65555555555555556</v>
      </c>
      <c r="I28" s="191">
        <v>0.55000000000000004</v>
      </c>
      <c r="J28" s="191">
        <v>0.55694444444444446</v>
      </c>
      <c r="K28" s="191">
        <v>0.59027777777777779</v>
      </c>
      <c r="L28" s="320">
        <v>0.59166666666666667</v>
      </c>
    </row>
    <row r="29" spans="1:12" ht="15.75" x14ac:dyDescent="0.25">
      <c r="A29" s="191">
        <v>0.66666666666666663</v>
      </c>
      <c r="B29" s="191">
        <v>0.67083333333333339</v>
      </c>
      <c r="C29" s="191">
        <v>0.70416666666666661</v>
      </c>
      <c r="D29" s="320">
        <v>0.70833333333333337</v>
      </c>
      <c r="E29" s="191">
        <v>0.68888888888888899</v>
      </c>
      <c r="F29" s="191">
        <v>0.69305555555555554</v>
      </c>
      <c r="G29" s="191">
        <v>0.72638888888888886</v>
      </c>
      <c r="H29" s="320">
        <v>0.73055555555555562</v>
      </c>
      <c r="I29" s="191">
        <v>0.625</v>
      </c>
      <c r="J29" s="320">
        <v>0.62916666666666665</v>
      </c>
      <c r="K29" s="320">
        <v>0.66249999999999998</v>
      </c>
      <c r="L29" s="320">
        <v>0.66666666666666663</v>
      </c>
    </row>
    <row r="30" spans="1:12" ht="15.75" x14ac:dyDescent="0.25">
      <c r="A30" s="191">
        <v>0.7416666666666667</v>
      </c>
      <c r="B30" s="304">
        <v>0.74583333333333324</v>
      </c>
      <c r="C30" s="304">
        <v>0.77916666666666667</v>
      </c>
      <c r="D30" s="320">
        <v>0.78333333333333333</v>
      </c>
      <c r="E30" s="191">
        <v>0.76388888888888884</v>
      </c>
      <c r="F30" s="304">
        <v>0.7680555555555556</v>
      </c>
      <c r="G30" s="304">
        <v>0.80138888888888893</v>
      </c>
      <c r="H30" s="320">
        <v>0.80555555555555547</v>
      </c>
      <c r="I30" s="191">
        <v>0.7</v>
      </c>
      <c r="J30" s="320">
        <v>0.70416666666666661</v>
      </c>
      <c r="K30" s="320">
        <v>0.73750000000000004</v>
      </c>
      <c r="L30" s="320">
        <v>0.7416666666666667</v>
      </c>
    </row>
    <row r="31" spans="1:12" ht="15.75" x14ac:dyDescent="0.25">
      <c r="A31" s="191">
        <v>0.81666666666666676</v>
      </c>
      <c r="B31" s="191">
        <v>0.8208333333333333</v>
      </c>
      <c r="C31" s="191">
        <v>0.85416666666666663</v>
      </c>
      <c r="D31" s="320">
        <v>0.85833333333333339</v>
      </c>
      <c r="E31" s="191">
        <v>0.83888888888888891</v>
      </c>
      <c r="F31" s="304">
        <v>0.84305555555555556</v>
      </c>
      <c r="G31" s="304">
        <v>0.87638888888888899</v>
      </c>
      <c r="H31" s="320">
        <v>0.88055555555555554</v>
      </c>
      <c r="I31" s="191">
        <v>0.77500000000000002</v>
      </c>
      <c r="J31" s="191">
        <v>0.77916666666666667</v>
      </c>
      <c r="K31" s="191">
        <v>0.8125</v>
      </c>
      <c r="L31" s="320">
        <v>0.81666666666666676</v>
      </c>
    </row>
    <row r="32" spans="1:12" ht="15.75" x14ac:dyDescent="0.25">
      <c r="A32" s="191">
        <v>0.89166666666666661</v>
      </c>
      <c r="B32" s="191"/>
      <c r="C32" s="191"/>
      <c r="D32" s="427"/>
      <c r="E32" s="191">
        <v>0.91388888888888886</v>
      </c>
      <c r="F32" s="191"/>
      <c r="G32" s="191"/>
      <c r="H32" s="228"/>
      <c r="I32" s="191">
        <v>0.85</v>
      </c>
      <c r="J32" s="191"/>
      <c r="K32" s="191"/>
      <c r="L32" s="427">
        <v>3.472222222222222E-3</v>
      </c>
    </row>
    <row r="33" spans="1:12" ht="15.75" x14ac:dyDescent="0.25">
      <c r="A33" s="557" t="s">
        <v>172</v>
      </c>
      <c r="B33" s="558"/>
      <c r="C33" s="558"/>
      <c r="D33" s="559"/>
      <c r="E33" s="560" t="s">
        <v>172</v>
      </c>
      <c r="F33" s="560"/>
      <c r="G33" s="560"/>
      <c r="H33" s="560"/>
      <c r="I33" s="557" t="s">
        <v>172</v>
      </c>
      <c r="J33" s="558"/>
      <c r="K33" s="558"/>
      <c r="L33" s="559"/>
    </row>
    <row r="34" spans="1:12" x14ac:dyDescent="0.25">
      <c r="A34" s="80"/>
      <c r="B34" s="80"/>
      <c r="C34" s="80"/>
      <c r="D34" s="80"/>
    </row>
    <row r="35" spans="1:12" x14ac:dyDescent="0.25">
      <c r="A35" s="80"/>
      <c r="B35" s="80"/>
      <c r="C35" s="80"/>
      <c r="D35" s="80"/>
    </row>
    <row r="36" spans="1:12" x14ac:dyDescent="0.25">
      <c r="A36" s="80"/>
      <c r="B36" s="80"/>
      <c r="C36" s="80"/>
      <c r="D36" s="80"/>
    </row>
    <row r="37" spans="1:12" x14ac:dyDescent="0.25">
      <c r="A37" s="80"/>
      <c r="B37" s="80"/>
      <c r="C37" s="80"/>
      <c r="D37" s="80"/>
    </row>
    <row r="38" spans="1:12" x14ac:dyDescent="0.25">
      <c r="A38" s="80"/>
      <c r="B38" s="80"/>
      <c r="C38" s="80"/>
      <c r="D38" s="80"/>
    </row>
    <row r="39" spans="1:12" x14ac:dyDescent="0.25">
      <c r="A39" s="80"/>
      <c r="B39" s="80"/>
      <c r="C39" s="80"/>
      <c r="D39" s="80"/>
    </row>
    <row r="40" spans="1:12" x14ac:dyDescent="0.25">
      <c r="A40" s="80"/>
      <c r="B40" s="80"/>
      <c r="C40" s="80"/>
      <c r="D40" s="80"/>
    </row>
    <row r="41" spans="1:12" x14ac:dyDescent="0.25">
      <c r="A41" s="80"/>
      <c r="B41" s="80"/>
      <c r="C41" s="80"/>
      <c r="D41" s="80"/>
    </row>
    <row r="42" spans="1:12" x14ac:dyDescent="0.25">
      <c r="A42" s="80"/>
      <c r="B42" s="80"/>
      <c r="C42" s="80"/>
      <c r="D42" s="80"/>
    </row>
    <row r="43" spans="1:12" x14ac:dyDescent="0.25">
      <c r="A43" s="80"/>
      <c r="B43" s="80"/>
      <c r="C43" s="80"/>
      <c r="D43" s="80"/>
    </row>
    <row r="44" spans="1:12" x14ac:dyDescent="0.25">
      <c r="A44" s="80"/>
      <c r="B44" s="80"/>
      <c r="C44" s="80"/>
      <c r="D44" s="80"/>
    </row>
    <row r="45" spans="1:12" x14ac:dyDescent="0.25">
      <c r="A45" s="80"/>
      <c r="B45" s="80"/>
      <c r="C45" s="80"/>
      <c r="D45" s="80"/>
    </row>
    <row r="46" spans="1:12" x14ac:dyDescent="0.25">
      <c r="A46" s="80"/>
      <c r="B46" s="80"/>
      <c r="C46" s="80"/>
      <c r="D46" s="80"/>
    </row>
    <row r="47" spans="1:12" x14ac:dyDescent="0.25">
      <c r="A47" s="80"/>
      <c r="B47" s="80"/>
      <c r="C47" s="80"/>
      <c r="D47" s="80"/>
    </row>
    <row r="48" spans="1:12" x14ac:dyDescent="0.25">
      <c r="A48" s="80"/>
      <c r="B48" s="80"/>
      <c r="C48" s="80"/>
      <c r="D48" s="80"/>
    </row>
    <row r="49" spans="1:12" x14ac:dyDescent="0.25">
      <c r="A49" s="80"/>
      <c r="B49" s="80"/>
      <c r="C49" s="80"/>
      <c r="D49" s="80"/>
    </row>
    <row r="50" spans="1:12" x14ac:dyDescent="0.25">
      <c r="A50" s="80"/>
      <c r="B50" s="80"/>
      <c r="C50" s="80"/>
      <c r="D50" s="80"/>
    </row>
    <row r="53" spans="1:12" x14ac:dyDescent="0.25">
      <c r="A53" s="501"/>
      <c r="B53" s="501"/>
      <c r="C53" s="501"/>
      <c r="D53" s="501"/>
      <c r="E53" s="501"/>
      <c r="F53" s="501"/>
      <c r="G53" s="501"/>
      <c r="H53" s="501"/>
      <c r="I53" s="501"/>
      <c r="J53" s="501"/>
      <c r="K53" s="501"/>
      <c r="L53" s="501"/>
    </row>
    <row r="54" spans="1:12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x14ac:dyDescent="0.25">
      <c r="A55" s="502"/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502"/>
    </row>
  </sheetData>
  <mergeCells count="31">
    <mergeCell ref="K8:L8"/>
    <mergeCell ref="A7:D7"/>
    <mergeCell ref="E7:H7"/>
    <mergeCell ref="I7:L7"/>
    <mergeCell ref="A1:L1"/>
    <mergeCell ref="A2:L2"/>
    <mergeCell ref="A3:L3"/>
    <mergeCell ref="A4:L4"/>
    <mergeCell ref="A5:L5"/>
    <mergeCell ref="A8:B8"/>
    <mergeCell ref="C8:D8"/>
    <mergeCell ref="E8:F8"/>
    <mergeCell ref="G8:H8"/>
    <mergeCell ref="I8:J8"/>
    <mergeCell ref="A20:D20"/>
    <mergeCell ref="E20:H20"/>
    <mergeCell ref="I20:L20"/>
    <mergeCell ref="E21:H21"/>
    <mergeCell ref="I21:L21"/>
    <mergeCell ref="A53:L53"/>
    <mergeCell ref="A55:L55"/>
    <mergeCell ref="A21:D21"/>
    <mergeCell ref="A22:B22"/>
    <mergeCell ref="C22:D22"/>
    <mergeCell ref="A33:D33"/>
    <mergeCell ref="E33:H33"/>
    <mergeCell ref="I33:L33"/>
    <mergeCell ref="E22:F22"/>
    <mergeCell ref="G22:H22"/>
    <mergeCell ref="I22:J22"/>
    <mergeCell ref="K22:L22"/>
  </mergeCells>
  <pageMargins left="0.7" right="0.7" top="0.75" bottom="0.75" header="0.3" footer="0.3"/>
  <pageSetup paperSize="9" fitToWidth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F13" sqref="F13"/>
    </sheetView>
  </sheetViews>
  <sheetFormatPr defaultRowHeight="15" x14ac:dyDescent="0.25"/>
  <cols>
    <col min="1" max="1" width="7" style="79" customWidth="1"/>
    <col min="2" max="2" width="8.85546875" style="79" customWidth="1"/>
    <col min="3" max="3" width="6.140625" style="79" customWidth="1"/>
    <col min="4" max="4" width="8.42578125" style="79" customWidth="1"/>
    <col min="5" max="5" width="6.7109375" style="79" customWidth="1"/>
    <col min="6" max="6" width="9.42578125" style="79" customWidth="1"/>
    <col min="7" max="7" width="7.28515625" style="79" customWidth="1"/>
    <col min="8" max="8" width="7.7109375" style="79" customWidth="1"/>
    <col min="9" max="9" width="7" style="79" customWidth="1"/>
    <col min="10" max="10" width="6.85546875" style="79" customWidth="1"/>
    <col min="11" max="11" width="7.140625" style="79" customWidth="1"/>
    <col min="12" max="12" width="7.7109375" style="79" customWidth="1"/>
    <col min="13" max="16384" width="9.140625" style="79"/>
  </cols>
  <sheetData>
    <row r="1" spans="1:15" ht="18.75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5" ht="18.75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5" ht="18.75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5" ht="18.75" x14ac:dyDescent="0.3">
      <c r="A4" s="480" t="s">
        <v>193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5" ht="18.75" x14ac:dyDescent="0.3">
      <c r="A5" s="481" t="s">
        <v>64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5" ht="18.75" x14ac:dyDescent="0.3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5" ht="15.75" x14ac:dyDescent="0.25">
      <c r="A7" s="535" t="s">
        <v>50</v>
      </c>
      <c r="B7" s="536"/>
      <c r="C7" s="536"/>
      <c r="D7" s="537"/>
      <c r="E7" s="535" t="s">
        <v>51</v>
      </c>
      <c r="F7" s="536"/>
      <c r="G7" s="536"/>
      <c r="H7" s="537"/>
      <c r="I7" s="535" t="s">
        <v>96</v>
      </c>
      <c r="J7" s="536"/>
      <c r="K7" s="536"/>
      <c r="L7" s="537"/>
    </row>
    <row r="8" spans="1:15" ht="15.75" x14ac:dyDescent="0.25">
      <c r="A8" s="531" t="s">
        <v>190</v>
      </c>
      <c r="B8" s="532"/>
      <c r="C8" s="531" t="s">
        <v>191</v>
      </c>
      <c r="D8" s="532"/>
      <c r="E8" s="531" t="s">
        <v>190</v>
      </c>
      <c r="F8" s="532"/>
      <c r="G8" s="531" t="s">
        <v>191</v>
      </c>
      <c r="H8" s="532"/>
      <c r="I8" s="531" t="s">
        <v>190</v>
      </c>
      <c r="J8" s="532"/>
      <c r="K8" s="531" t="s">
        <v>191</v>
      </c>
      <c r="L8" s="532"/>
    </row>
    <row r="9" spans="1:15" ht="15.75" x14ac:dyDescent="0.25">
      <c r="A9" s="190" t="s">
        <v>10</v>
      </c>
      <c r="B9" s="190" t="s">
        <v>11</v>
      </c>
      <c r="C9" s="190" t="s">
        <v>10</v>
      </c>
      <c r="D9" s="190" t="s">
        <v>11</v>
      </c>
      <c r="E9" s="190" t="s">
        <v>10</v>
      </c>
      <c r="F9" s="190" t="s">
        <v>11</v>
      </c>
      <c r="G9" s="190" t="s">
        <v>10</v>
      </c>
      <c r="H9" s="190" t="s">
        <v>11</v>
      </c>
      <c r="I9" s="190" t="s">
        <v>10</v>
      </c>
      <c r="J9" s="190" t="s">
        <v>11</v>
      </c>
      <c r="K9" s="190" t="s">
        <v>10</v>
      </c>
      <c r="L9" s="190" t="s">
        <v>11</v>
      </c>
    </row>
    <row r="10" spans="1:15" ht="15.75" x14ac:dyDescent="0.25">
      <c r="A10" s="427">
        <v>3.3333333333333333E-2</v>
      </c>
      <c r="B10" s="274">
        <v>0.27847222222222223</v>
      </c>
      <c r="C10" s="274">
        <v>0.31180555555555556</v>
      </c>
      <c r="D10" s="274">
        <v>0.31666666666666665</v>
      </c>
      <c r="E10" s="427">
        <v>5.5555555555555558E-3</v>
      </c>
      <c r="F10" s="274">
        <v>0.29583333333333334</v>
      </c>
      <c r="G10" s="274">
        <v>0.32916666666666666</v>
      </c>
      <c r="H10" s="274">
        <v>0.33402777777777781</v>
      </c>
      <c r="I10" s="273"/>
      <c r="J10" s="274">
        <v>0.31319444444444444</v>
      </c>
      <c r="K10" s="274">
        <v>0.34652777777777777</v>
      </c>
      <c r="L10" s="274">
        <v>0.35138888888888892</v>
      </c>
    </row>
    <row r="11" spans="1:15" ht="15.75" x14ac:dyDescent="0.25">
      <c r="A11" s="191">
        <f>D10+A10</f>
        <v>0.35</v>
      </c>
      <c r="B11" s="191">
        <v>0.35138888888888892</v>
      </c>
      <c r="C11" s="191">
        <f>B11+A10</f>
        <v>0.38472222222222224</v>
      </c>
      <c r="D11" s="191">
        <v>0.38958333333333334</v>
      </c>
      <c r="E11" s="191">
        <f>H10+A10</f>
        <v>0.36736111111111114</v>
      </c>
      <c r="F11" s="191">
        <v>0.37222222222222223</v>
      </c>
      <c r="G11" s="303">
        <f>F11+A10</f>
        <v>0.40555555555555556</v>
      </c>
      <c r="H11" s="303">
        <v>0.41041666666666665</v>
      </c>
      <c r="I11" s="303">
        <f>L10+A10</f>
        <v>0.38472222222222224</v>
      </c>
      <c r="J11" s="303">
        <v>0.38958333333333334</v>
      </c>
      <c r="K11" s="303">
        <f>J11+A10</f>
        <v>0.42291666666666666</v>
      </c>
      <c r="L11" s="303">
        <v>0.42777777777777781</v>
      </c>
    </row>
    <row r="12" spans="1:15" ht="15.75" x14ac:dyDescent="0.25">
      <c r="A12" s="191">
        <f>D11+A10</f>
        <v>0.42291666666666666</v>
      </c>
      <c r="B12" s="191">
        <v>0.42777777777777781</v>
      </c>
      <c r="C12" s="191">
        <f>B12+A10</f>
        <v>0.46111111111111114</v>
      </c>
      <c r="D12" s="191">
        <v>0.46597222222222223</v>
      </c>
      <c r="E12" s="191">
        <f>H11+A10</f>
        <v>0.44374999999999998</v>
      </c>
      <c r="F12" s="191">
        <v>0.44861111111111113</v>
      </c>
      <c r="G12" s="303">
        <f>F12+A10</f>
        <v>0.48194444444444445</v>
      </c>
      <c r="H12" s="303">
        <v>0.48680555555555555</v>
      </c>
      <c r="I12" s="303">
        <f>L11+A10</f>
        <v>0.46111111111111114</v>
      </c>
      <c r="J12" s="303">
        <v>0.46597222222222223</v>
      </c>
      <c r="K12" s="303">
        <f>J12+A10</f>
        <v>0.49930555555555556</v>
      </c>
      <c r="L12" s="303">
        <v>0.50416666666666665</v>
      </c>
    </row>
    <row r="13" spans="1:15" ht="15.75" x14ac:dyDescent="0.25">
      <c r="A13" s="191">
        <f>D12+A10</f>
        <v>0.49930555555555556</v>
      </c>
      <c r="B13" s="191">
        <v>0.50416666666666665</v>
      </c>
      <c r="C13" s="191">
        <f>B13+A10</f>
        <v>0.53749999999999998</v>
      </c>
      <c r="D13" s="191">
        <v>0.54236111111111118</v>
      </c>
      <c r="E13" s="191">
        <f>H12+A10</f>
        <v>0.52013888888888893</v>
      </c>
      <c r="F13" s="191">
        <v>0.52500000000000002</v>
      </c>
      <c r="G13" s="303">
        <f>F13+A10</f>
        <v>0.55833333333333335</v>
      </c>
      <c r="H13" s="303">
        <v>0.56319444444444444</v>
      </c>
      <c r="I13" s="303">
        <f>L12+A10</f>
        <v>0.53749999999999998</v>
      </c>
      <c r="J13" s="303">
        <v>0.54236111111111118</v>
      </c>
      <c r="K13" s="303">
        <f>J13+A10</f>
        <v>0.57569444444444451</v>
      </c>
      <c r="L13" s="303">
        <v>0.5805555555555556</v>
      </c>
    </row>
    <row r="14" spans="1:15" ht="15.75" x14ac:dyDescent="0.25">
      <c r="A14" s="191">
        <f>D13+A10</f>
        <v>0.57569444444444451</v>
      </c>
      <c r="B14" s="191">
        <v>0.58402777777777781</v>
      </c>
      <c r="C14" s="191">
        <f>B14+A10</f>
        <v>0.61736111111111114</v>
      </c>
      <c r="D14" s="191">
        <v>0.61875000000000002</v>
      </c>
      <c r="E14" s="191">
        <f>H13+A10</f>
        <v>0.59652777777777777</v>
      </c>
      <c r="F14" s="191">
        <v>0.60138888888888886</v>
      </c>
      <c r="G14" s="303">
        <f>F14+A10</f>
        <v>0.63472222222222219</v>
      </c>
      <c r="H14" s="303">
        <v>0.63958333333333328</v>
      </c>
      <c r="I14" s="303">
        <f>L13+A10</f>
        <v>0.61388888888888893</v>
      </c>
      <c r="J14" s="303">
        <v>0.61875000000000002</v>
      </c>
      <c r="K14" s="303">
        <f>J14+A10</f>
        <v>0.65208333333333335</v>
      </c>
      <c r="L14" s="303">
        <v>0.65694444444444444</v>
      </c>
    </row>
    <row r="15" spans="1:15" ht="15.75" x14ac:dyDescent="0.25">
      <c r="A15" s="191">
        <f>D14+A10</f>
        <v>0.65208333333333335</v>
      </c>
      <c r="B15" s="191">
        <v>0.65694444444444444</v>
      </c>
      <c r="C15" s="191">
        <f>B15+A10</f>
        <v>0.69027777777777777</v>
      </c>
      <c r="D15" s="191">
        <v>0.69513888888888886</v>
      </c>
      <c r="E15" s="191">
        <f>H14+A10</f>
        <v>0.67291666666666661</v>
      </c>
      <c r="F15" s="191">
        <v>0.6777777777777777</v>
      </c>
      <c r="G15" s="303">
        <f>F15+A10</f>
        <v>0.71111111111111103</v>
      </c>
      <c r="H15" s="303">
        <v>0.71597222222222223</v>
      </c>
      <c r="I15" s="303">
        <f>L14+A10</f>
        <v>0.69027777777777777</v>
      </c>
      <c r="J15" s="329">
        <v>0.69513888888888886</v>
      </c>
      <c r="K15" s="329">
        <f>J15+A10</f>
        <v>0.72847222222222219</v>
      </c>
      <c r="L15" s="329">
        <v>0.73333333333333339</v>
      </c>
      <c r="O15" s="80"/>
    </row>
    <row r="16" spans="1:15" ht="15.75" x14ac:dyDescent="0.25">
      <c r="A16" s="191">
        <f>D15+A10</f>
        <v>0.72847222222222219</v>
      </c>
      <c r="B16" s="304">
        <v>0.73333333333333339</v>
      </c>
      <c r="C16" s="304">
        <f>B16+A10</f>
        <v>0.76666666666666672</v>
      </c>
      <c r="D16" s="191">
        <v>0.7715277777777777</v>
      </c>
      <c r="E16" s="191">
        <f>H15+A10</f>
        <v>0.74930555555555556</v>
      </c>
      <c r="F16" s="191">
        <v>0.75416666666666676</v>
      </c>
      <c r="G16" s="303">
        <f>F16+A10</f>
        <v>0.78750000000000009</v>
      </c>
      <c r="H16" s="303">
        <v>0.79236111111111107</v>
      </c>
      <c r="I16" s="303">
        <f>L15+A10</f>
        <v>0.76666666666666672</v>
      </c>
      <c r="J16" s="329">
        <v>0.7715277777777777</v>
      </c>
      <c r="K16" s="329">
        <f>J16+A10</f>
        <v>0.80486111111111103</v>
      </c>
      <c r="L16" s="329">
        <v>0.80972222222222223</v>
      </c>
    </row>
    <row r="17" spans="1:12" ht="15.75" x14ac:dyDescent="0.25">
      <c r="A17" s="191">
        <f>D16+A10</f>
        <v>0.80486111111111103</v>
      </c>
      <c r="B17" s="191">
        <v>0.80972222222222223</v>
      </c>
      <c r="C17" s="191">
        <f>B17+A10</f>
        <v>0.84305555555555556</v>
      </c>
      <c r="D17" s="191">
        <v>0.84791666666666676</v>
      </c>
      <c r="E17" s="191">
        <f>H16+A10</f>
        <v>0.8256944444444444</v>
      </c>
      <c r="F17" s="191">
        <v>0.8305555555555556</v>
      </c>
      <c r="G17" s="303">
        <f>F17+A10</f>
        <v>0.86388888888888893</v>
      </c>
      <c r="H17" s="303">
        <v>0.86875000000000002</v>
      </c>
      <c r="I17" s="303">
        <f>L16+A10</f>
        <v>0.84305555555555556</v>
      </c>
      <c r="J17" s="329">
        <v>0.84791666666666676</v>
      </c>
      <c r="K17" s="329">
        <f>J17+A10</f>
        <v>0.88125000000000009</v>
      </c>
      <c r="L17" s="329">
        <v>0.88611111111111107</v>
      </c>
    </row>
    <row r="18" spans="1:12" ht="15.75" x14ac:dyDescent="0.25">
      <c r="A18" s="191">
        <f>D17+A10</f>
        <v>0.88125000000000009</v>
      </c>
      <c r="B18" s="191"/>
      <c r="C18" s="191"/>
      <c r="D18" s="191"/>
      <c r="E18" s="191">
        <f>H17+A10</f>
        <v>0.90208333333333335</v>
      </c>
      <c r="F18" s="191"/>
      <c r="G18" s="329"/>
      <c r="H18" s="329"/>
      <c r="I18" s="303">
        <v>0.9194444444444444</v>
      </c>
      <c r="J18" s="273"/>
      <c r="K18" s="273"/>
      <c r="L18" s="273"/>
    </row>
    <row r="19" spans="1:12" ht="15.75" x14ac:dyDescent="0.25">
      <c r="A19" s="531" t="s">
        <v>172</v>
      </c>
      <c r="B19" s="562"/>
      <c r="C19" s="562"/>
      <c r="D19" s="532"/>
      <c r="E19" s="531" t="s">
        <v>172</v>
      </c>
      <c r="F19" s="562"/>
      <c r="G19" s="562"/>
      <c r="H19" s="532"/>
      <c r="I19" s="531" t="s">
        <v>172</v>
      </c>
      <c r="J19" s="562"/>
      <c r="K19" s="562"/>
      <c r="L19" s="532"/>
    </row>
    <row r="20" spans="1:12" ht="15.75" x14ac:dyDescent="0.25">
      <c r="A20" s="535" t="s">
        <v>69</v>
      </c>
      <c r="B20" s="536"/>
      <c r="C20" s="536"/>
      <c r="D20" s="537"/>
      <c r="E20" s="89"/>
      <c r="F20" s="89"/>
      <c r="G20" s="89"/>
      <c r="H20" s="89"/>
      <c r="I20" s="89"/>
      <c r="J20" s="89"/>
      <c r="K20" s="89"/>
      <c r="L20" s="89"/>
    </row>
    <row r="21" spans="1:12" ht="15.75" x14ac:dyDescent="0.25">
      <c r="A21" s="561" t="s">
        <v>190</v>
      </c>
      <c r="B21" s="561"/>
      <c r="C21" s="531" t="s">
        <v>191</v>
      </c>
      <c r="D21" s="532"/>
      <c r="E21" s="89"/>
      <c r="F21" s="89"/>
      <c r="G21" s="89"/>
      <c r="H21" s="89"/>
      <c r="I21" s="89"/>
      <c r="J21" s="89"/>
      <c r="K21" s="89"/>
      <c r="L21" s="89"/>
    </row>
    <row r="22" spans="1:12" ht="15.75" x14ac:dyDescent="0.25">
      <c r="A22" s="222" t="s">
        <v>10</v>
      </c>
      <c r="B22" s="222" t="s">
        <v>11</v>
      </c>
      <c r="C22" s="190" t="s">
        <v>10</v>
      </c>
      <c r="D22" s="190" t="s">
        <v>11</v>
      </c>
      <c r="E22" s="89"/>
      <c r="F22" s="89"/>
      <c r="G22" s="89"/>
      <c r="H22" s="89"/>
      <c r="I22" s="89"/>
      <c r="J22" s="89"/>
      <c r="K22" s="89"/>
      <c r="L22" s="89"/>
    </row>
    <row r="23" spans="1:12" ht="15.75" x14ac:dyDescent="0.25">
      <c r="A23" s="428">
        <v>3.3333333333333333E-2</v>
      </c>
      <c r="B23" s="320">
        <v>0.33055555555555555</v>
      </c>
      <c r="C23" s="320">
        <v>0.36388888888888887</v>
      </c>
      <c r="D23" s="320">
        <v>0.36875000000000002</v>
      </c>
      <c r="E23" s="89"/>
      <c r="F23" s="89"/>
      <c r="G23" s="89"/>
      <c r="H23" s="89"/>
      <c r="I23" s="89"/>
      <c r="J23" s="89"/>
      <c r="K23" s="89"/>
      <c r="L23" s="89"/>
    </row>
    <row r="24" spans="1:12" ht="15.75" x14ac:dyDescent="0.25">
      <c r="A24" s="191">
        <f>D23+A23</f>
        <v>0.40208333333333335</v>
      </c>
      <c r="B24" s="191">
        <v>0.4069444444444445</v>
      </c>
      <c r="C24" s="191">
        <f>B24+A23</f>
        <v>0.44027777777777782</v>
      </c>
      <c r="D24" s="320">
        <v>0.44513888888888892</v>
      </c>
      <c r="E24" s="89"/>
      <c r="F24" s="89"/>
      <c r="G24" s="89"/>
      <c r="H24" s="89"/>
      <c r="I24" s="89"/>
      <c r="J24" s="89"/>
      <c r="K24" s="89"/>
      <c r="L24" s="89"/>
    </row>
    <row r="25" spans="1:12" ht="15.75" x14ac:dyDescent="0.25">
      <c r="A25" s="191">
        <f>D24+A23</f>
        <v>0.47847222222222224</v>
      </c>
      <c r="B25" s="191">
        <v>0.48333333333333334</v>
      </c>
      <c r="C25" s="191">
        <f>B25+A23</f>
        <v>0.51666666666666672</v>
      </c>
      <c r="D25" s="320">
        <v>0.52152777777777781</v>
      </c>
      <c r="E25" s="89"/>
      <c r="F25" s="89"/>
      <c r="G25" s="89"/>
      <c r="H25" s="89"/>
      <c r="I25" s="89"/>
      <c r="J25" s="89"/>
      <c r="K25" s="89"/>
      <c r="L25" s="89"/>
    </row>
    <row r="26" spans="1:12" ht="15.75" x14ac:dyDescent="0.25">
      <c r="A26" s="191">
        <f>D25+A23</f>
        <v>0.55486111111111114</v>
      </c>
      <c r="B26" s="191">
        <v>0.55972222222222223</v>
      </c>
      <c r="C26" s="191">
        <f>B26+A23</f>
        <v>0.59305555555555556</v>
      </c>
      <c r="D26" s="320">
        <v>0.59791666666666665</v>
      </c>
      <c r="E26" s="89"/>
      <c r="F26" s="89"/>
      <c r="G26" s="89"/>
      <c r="H26" s="89"/>
      <c r="I26" s="89"/>
      <c r="J26" s="89"/>
      <c r="K26" s="89"/>
      <c r="L26" s="89"/>
    </row>
    <row r="27" spans="1:12" ht="15.75" x14ac:dyDescent="0.25">
      <c r="A27" s="191">
        <f>D26+A23</f>
        <v>0.63124999999999998</v>
      </c>
      <c r="B27" s="191">
        <v>0.63611111111111118</v>
      </c>
      <c r="C27" s="191">
        <v>0.6694444444444444</v>
      </c>
      <c r="D27" s="320">
        <v>0.6743055555555556</v>
      </c>
      <c r="E27" s="89"/>
      <c r="F27" s="89"/>
      <c r="G27" s="89"/>
      <c r="H27" s="89"/>
      <c r="I27" s="89"/>
      <c r="J27" s="89"/>
      <c r="K27" s="89"/>
      <c r="L27" s="89"/>
    </row>
    <row r="28" spans="1:12" ht="15.75" x14ac:dyDescent="0.25">
      <c r="A28" s="191">
        <f>D27+A23</f>
        <v>0.70763888888888893</v>
      </c>
      <c r="B28" s="191">
        <v>0.71250000000000002</v>
      </c>
      <c r="C28" s="191">
        <f>B28+A23</f>
        <v>0.74583333333333335</v>
      </c>
      <c r="D28" s="320">
        <v>0.75069444444444444</v>
      </c>
      <c r="E28" s="89"/>
      <c r="F28" s="89"/>
      <c r="G28" s="89"/>
      <c r="H28" s="89"/>
      <c r="I28" s="89"/>
      <c r="J28" s="89"/>
      <c r="K28" s="89"/>
      <c r="L28" s="89"/>
    </row>
    <row r="29" spans="1:12" ht="15.75" x14ac:dyDescent="0.25">
      <c r="A29" s="191">
        <f>D28+A23</f>
        <v>0.78402777777777777</v>
      </c>
      <c r="B29" s="304">
        <v>0.78888888888888886</v>
      </c>
      <c r="C29" s="304">
        <f>B29+A23</f>
        <v>0.82222222222222219</v>
      </c>
      <c r="D29" s="320">
        <v>0.82708333333333339</v>
      </c>
      <c r="E29" s="89"/>
      <c r="F29" s="89"/>
      <c r="G29" s="89"/>
      <c r="H29" s="89"/>
      <c r="I29" s="89"/>
      <c r="J29" s="89"/>
      <c r="K29" s="89"/>
      <c r="L29" s="89"/>
    </row>
    <row r="30" spans="1:12" ht="15.75" x14ac:dyDescent="0.25">
      <c r="A30" s="191">
        <f>D29+A23</f>
        <v>0.86041666666666672</v>
      </c>
      <c r="B30" s="191">
        <v>0.8652777777777777</v>
      </c>
      <c r="C30" s="191">
        <f>B30+A23</f>
        <v>0.89861111111111103</v>
      </c>
      <c r="D30" s="320">
        <v>0.90347222222222223</v>
      </c>
      <c r="E30" s="89"/>
      <c r="F30" s="89"/>
      <c r="G30" s="89"/>
      <c r="H30" s="89"/>
      <c r="I30" s="89"/>
      <c r="J30" s="89"/>
      <c r="K30" s="89"/>
      <c r="L30" s="89"/>
    </row>
    <row r="31" spans="1:12" ht="15.75" x14ac:dyDescent="0.25">
      <c r="A31" s="191">
        <f>D30+A23</f>
        <v>0.93680555555555556</v>
      </c>
      <c r="B31" s="191"/>
      <c r="C31" s="191"/>
      <c r="D31" s="427">
        <v>5.5555555555555558E-3</v>
      </c>
      <c r="E31" s="89"/>
      <c r="F31" s="89"/>
      <c r="G31" s="89"/>
      <c r="H31" s="89"/>
      <c r="I31" s="89"/>
      <c r="J31" s="89"/>
      <c r="K31" s="89"/>
      <c r="L31" s="89"/>
    </row>
    <row r="32" spans="1:12" ht="15.75" x14ac:dyDescent="0.25">
      <c r="A32" s="557" t="s">
        <v>172</v>
      </c>
      <c r="B32" s="558"/>
      <c r="C32" s="558"/>
      <c r="D32" s="559"/>
      <c r="E32" s="89"/>
      <c r="F32" s="89"/>
      <c r="G32" s="89"/>
      <c r="H32" s="89"/>
      <c r="I32" s="89"/>
      <c r="J32" s="89"/>
      <c r="K32" s="89"/>
      <c r="L32" s="89"/>
    </row>
    <row r="33" spans="1:4" x14ac:dyDescent="0.25">
      <c r="A33" s="80"/>
      <c r="B33" s="80"/>
      <c r="C33" s="80"/>
      <c r="D33" s="80"/>
    </row>
    <row r="34" spans="1:4" x14ac:dyDescent="0.25">
      <c r="A34" s="80"/>
      <c r="B34" s="80"/>
      <c r="C34" s="80"/>
      <c r="D34" s="80"/>
    </row>
    <row r="35" spans="1:4" x14ac:dyDescent="0.25">
      <c r="A35" s="80"/>
      <c r="B35" s="80"/>
      <c r="C35" s="80"/>
      <c r="D35" s="80"/>
    </row>
    <row r="36" spans="1:4" x14ac:dyDescent="0.25">
      <c r="A36" s="80"/>
      <c r="B36" s="80"/>
      <c r="C36" s="80"/>
      <c r="D36" s="80"/>
    </row>
    <row r="37" spans="1:4" x14ac:dyDescent="0.25">
      <c r="A37" s="80"/>
      <c r="B37" s="80"/>
      <c r="C37" s="80"/>
      <c r="D37" s="80"/>
    </row>
    <row r="38" spans="1:4" x14ac:dyDescent="0.25">
      <c r="A38" s="80"/>
      <c r="B38" s="80"/>
      <c r="C38" s="80"/>
      <c r="D38" s="80"/>
    </row>
    <row r="39" spans="1:4" x14ac:dyDescent="0.25">
      <c r="A39" s="80"/>
      <c r="B39" s="80"/>
      <c r="C39" s="80"/>
      <c r="D39" s="80"/>
    </row>
    <row r="40" spans="1:4" x14ac:dyDescent="0.25">
      <c r="A40" s="80"/>
      <c r="B40" s="80"/>
      <c r="C40" s="80"/>
      <c r="D40" s="80"/>
    </row>
    <row r="41" spans="1:4" x14ac:dyDescent="0.25">
      <c r="A41" s="80"/>
      <c r="B41" s="80"/>
      <c r="C41" s="80"/>
      <c r="D41" s="80"/>
    </row>
    <row r="42" spans="1:4" x14ac:dyDescent="0.25">
      <c r="A42" s="80"/>
      <c r="B42" s="80"/>
      <c r="C42" s="80"/>
      <c r="D42" s="80"/>
    </row>
    <row r="43" spans="1:4" x14ac:dyDescent="0.25">
      <c r="A43" s="80"/>
      <c r="B43" s="80"/>
      <c r="C43" s="80"/>
      <c r="D43" s="80"/>
    </row>
    <row r="44" spans="1:4" x14ac:dyDescent="0.25">
      <c r="A44" s="80"/>
      <c r="B44" s="80"/>
      <c r="C44" s="80"/>
      <c r="D44" s="80"/>
    </row>
    <row r="45" spans="1:4" x14ac:dyDescent="0.25">
      <c r="A45" s="80"/>
      <c r="B45" s="80"/>
      <c r="C45" s="80"/>
      <c r="D45" s="80"/>
    </row>
    <row r="46" spans="1:4" x14ac:dyDescent="0.25">
      <c r="A46" s="80"/>
      <c r="B46" s="80"/>
      <c r="C46" s="80"/>
      <c r="D46" s="80"/>
    </row>
    <row r="47" spans="1:4" x14ac:dyDescent="0.25">
      <c r="A47" s="80"/>
      <c r="B47" s="80"/>
      <c r="C47" s="80"/>
      <c r="D47" s="80"/>
    </row>
    <row r="48" spans="1:4" x14ac:dyDescent="0.25">
      <c r="A48" s="80"/>
      <c r="B48" s="80"/>
      <c r="C48" s="80"/>
      <c r="D48" s="80"/>
    </row>
    <row r="49" spans="1:12" x14ac:dyDescent="0.25">
      <c r="A49" s="80"/>
      <c r="B49" s="80"/>
      <c r="C49" s="80"/>
      <c r="D49" s="80"/>
    </row>
    <row r="52" spans="1:12" x14ac:dyDescent="0.25">
      <c r="A52" s="501"/>
      <c r="B52" s="501"/>
      <c r="C52" s="501"/>
      <c r="D52" s="501"/>
      <c r="E52" s="501"/>
      <c r="F52" s="501"/>
      <c r="G52" s="501"/>
      <c r="H52" s="501"/>
      <c r="I52" s="501"/>
      <c r="J52" s="501"/>
      <c r="K52" s="501"/>
      <c r="L52" s="501"/>
    </row>
    <row r="53" spans="1:12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x14ac:dyDescent="0.25">
      <c r="A54" s="502"/>
      <c r="B54" s="502"/>
      <c r="C54" s="502"/>
      <c r="D54" s="502"/>
      <c r="E54" s="502"/>
      <c r="F54" s="502"/>
      <c r="G54" s="502"/>
      <c r="H54" s="502"/>
      <c r="I54" s="502"/>
      <c r="J54" s="502"/>
      <c r="K54" s="502"/>
      <c r="L54" s="502"/>
    </row>
  </sheetData>
  <mergeCells count="23">
    <mergeCell ref="K8:L8"/>
    <mergeCell ref="A7:D7"/>
    <mergeCell ref="E7:H7"/>
    <mergeCell ref="I7:L7"/>
    <mergeCell ref="A1:L1"/>
    <mergeCell ref="A2:L2"/>
    <mergeCell ref="A3:L3"/>
    <mergeCell ref="A4:L4"/>
    <mergeCell ref="A5:L5"/>
    <mergeCell ref="A8:B8"/>
    <mergeCell ref="C8:D8"/>
    <mergeCell ref="E8:F8"/>
    <mergeCell ref="G8:H8"/>
    <mergeCell ref="I8:J8"/>
    <mergeCell ref="A32:D32"/>
    <mergeCell ref="A52:L52"/>
    <mergeCell ref="A54:L54"/>
    <mergeCell ref="A19:D19"/>
    <mergeCell ref="E19:H19"/>
    <mergeCell ref="I19:L19"/>
    <mergeCell ref="A21:B21"/>
    <mergeCell ref="C21:D21"/>
    <mergeCell ref="A20:D20"/>
  </mergeCells>
  <pageMargins left="0.7" right="0.7" top="0.75" bottom="0.75" header="0.3" footer="0.3"/>
  <pageSetup paperSize="9" fitToWidth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topLeftCell="A25" workbookViewId="0">
      <selection activeCell="F12" sqref="F12"/>
    </sheetView>
  </sheetViews>
  <sheetFormatPr defaultRowHeight="15" x14ac:dyDescent="0.25"/>
  <cols>
    <col min="1" max="1" width="7.28515625" customWidth="1"/>
    <col min="2" max="2" width="7.85546875" customWidth="1"/>
    <col min="3" max="3" width="7.28515625" customWidth="1"/>
    <col min="4" max="4" width="6.28515625" customWidth="1"/>
    <col min="5" max="5" width="6.5703125" customWidth="1"/>
    <col min="6" max="6" width="6.42578125" customWidth="1"/>
    <col min="7" max="7" width="7.28515625" customWidth="1"/>
    <col min="8" max="8" width="7.5703125" customWidth="1"/>
    <col min="9" max="9" width="7.42578125" customWidth="1"/>
    <col min="10" max="10" width="8.140625" customWidth="1"/>
    <col min="11" max="11" width="7.140625" customWidth="1"/>
    <col min="12" max="12" width="7.42578125" customWidth="1"/>
    <col min="14" max="14" width="17" style="11" customWidth="1"/>
    <col min="15" max="15" width="22.28515625" style="11" customWidth="1"/>
  </cols>
  <sheetData>
    <row r="1" spans="1:12" ht="14.1" customHeight="1" x14ac:dyDescent="0.25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4.1" customHeight="1" x14ac:dyDescent="0.2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2" ht="14.1" customHeight="1" x14ac:dyDescent="0.25">
      <c r="A3" s="479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2" ht="14.1" customHeight="1" x14ac:dyDescent="0.3">
      <c r="A4" s="480" t="s">
        <v>22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</row>
    <row r="5" spans="1:12" ht="14.1" customHeight="1" thickBot="1" x14ac:dyDescent="0.35">
      <c r="A5" s="481" t="s">
        <v>4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2" ht="15.75" customHeight="1" thickTop="1" thickBot="1" x14ac:dyDescent="0.3">
      <c r="A6" s="566" t="s">
        <v>23</v>
      </c>
      <c r="B6" s="567"/>
      <c r="C6" s="567"/>
      <c r="D6" s="568"/>
      <c r="E6" s="566" t="s">
        <v>24</v>
      </c>
      <c r="F6" s="567"/>
      <c r="G6" s="567"/>
      <c r="H6" s="568"/>
      <c r="I6" s="566" t="s">
        <v>25</v>
      </c>
      <c r="J6" s="567"/>
      <c r="K6" s="567"/>
      <c r="L6" s="568"/>
    </row>
    <row r="7" spans="1:12" ht="12.95" customHeight="1" x14ac:dyDescent="0.25">
      <c r="A7" s="569" t="s">
        <v>26</v>
      </c>
      <c r="B7" s="570"/>
      <c r="C7" s="570" t="s">
        <v>27</v>
      </c>
      <c r="D7" s="571"/>
      <c r="E7" s="569" t="s">
        <v>26</v>
      </c>
      <c r="F7" s="570"/>
      <c r="G7" s="570" t="s">
        <v>27</v>
      </c>
      <c r="H7" s="571"/>
      <c r="I7" s="569" t="s">
        <v>26</v>
      </c>
      <c r="J7" s="570"/>
      <c r="K7" s="570" t="s">
        <v>27</v>
      </c>
      <c r="L7" s="571"/>
    </row>
    <row r="8" spans="1:12" ht="12.95" customHeight="1" x14ac:dyDescent="0.25">
      <c r="A8" s="12" t="s">
        <v>10</v>
      </c>
      <c r="B8" s="13" t="s">
        <v>11</v>
      </c>
      <c r="C8" s="13" t="s">
        <v>10</v>
      </c>
      <c r="D8" s="14" t="s">
        <v>11</v>
      </c>
      <c r="E8" s="12" t="s">
        <v>10</v>
      </c>
      <c r="F8" s="13" t="s">
        <v>11</v>
      </c>
      <c r="G8" s="13" t="s">
        <v>10</v>
      </c>
      <c r="H8" s="14" t="s">
        <v>11</v>
      </c>
      <c r="I8" s="12" t="s">
        <v>10</v>
      </c>
      <c r="J8" s="13" t="s">
        <v>11</v>
      </c>
      <c r="K8" s="13" t="s">
        <v>10</v>
      </c>
      <c r="L8" s="14" t="s">
        <v>11</v>
      </c>
    </row>
    <row r="9" spans="1:12" ht="12.95" customHeight="1" x14ac:dyDescent="0.25">
      <c r="A9" s="15" t="s">
        <v>28</v>
      </c>
      <c r="B9" s="16">
        <v>0.22222222222222221</v>
      </c>
      <c r="C9" s="8">
        <f t="shared" ref="C9:C18" si="0">B9+$P$157</f>
        <v>0.25416666666666665</v>
      </c>
      <c r="D9" s="17">
        <f t="shared" ref="D9:D18" si="1">C9+$P$158</f>
        <v>0.25555555555555554</v>
      </c>
      <c r="E9" s="18"/>
      <c r="F9" s="16"/>
      <c r="G9" s="8"/>
      <c r="H9" s="17"/>
      <c r="I9" s="18"/>
      <c r="J9" s="16">
        <v>0.2388888888888889</v>
      </c>
      <c r="K9" s="8">
        <f t="shared" ref="K9:K18" si="2">J9+$P$157</f>
        <v>0.27083333333333337</v>
      </c>
      <c r="L9" s="17">
        <f t="shared" ref="L9:L18" si="3">K9+$P$158</f>
        <v>0.27222222222222225</v>
      </c>
    </row>
    <row r="10" spans="1:12" ht="12.95" customHeight="1" x14ac:dyDescent="0.25">
      <c r="A10" s="18">
        <f t="shared" ref="A10:A18" si="4">D9+$P$157</f>
        <v>0.28749999999999998</v>
      </c>
      <c r="B10" s="8">
        <f>A10+$P$158</f>
        <v>0.28888888888888886</v>
      </c>
      <c r="C10" s="8">
        <f t="shared" si="0"/>
        <v>0.3208333333333333</v>
      </c>
      <c r="D10" s="17">
        <f t="shared" si="1"/>
        <v>0.32222222222222219</v>
      </c>
      <c r="E10" s="18"/>
      <c r="F10" s="8">
        <v>0.29722222222222222</v>
      </c>
      <c r="G10" s="8">
        <f t="shared" ref="G10:G17" si="5">F10+$P$157</f>
        <v>0.32916666666666666</v>
      </c>
      <c r="H10" s="17">
        <f t="shared" ref="H10:H17" si="6">G10+$P$158</f>
        <v>0.33055555555555555</v>
      </c>
      <c r="I10" s="18">
        <f t="shared" ref="I10:I18" si="7">L9+$P$157</f>
        <v>0.3041666666666667</v>
      </c>
      <c r="J10" s="8">
        <f>I10+$P$158</f>
        <v>0.30555555555555558</v>
      </c>
      <c r="K10" s="8">
        <f t="shared" si="2"/>
        <v>0.33750000000000002</v>
      </c>
      <c r="L10" s="17">
        <f t="shared" si="3"/>
        <v>0.33888888888888891</v>
      </c>
    </row>
    <row r="11" spans="1:12" ht="12.95" customHeight="1" x14ac:dyDescent="0.25">
      <c r="A11" s="18">
        <f t="shared" si="4"/>
        <v>0.35416666666666663</v>
      </c>
      <c r="B11" s="8">
        <f>A11+$P$158</f>
        <v>0.35555555555555551</v>
      </c>
      <c r="C11" s="8">
        <f t="shared" si="0"/>
        <v>0.38749999999999996</v>
      </c>
      <c r="D11" s="17">
        <f t="shared" si="1"/>
        <v>0.38888888888888884</v>
      </c>
      <c r="E11" s="18">
        <f t="shared" ref="E11:E18" si="8">H10+$P$157</f>
        <v>0.36249999999999999</v>
      </c>
      <c r="F11" s="8">
        <f>E11+$P$158</f>
        <v>0.36388888888888887</v>
      </c>
      <c r="G11" s="8">
        <f t="shared" si="5"/>
        <v>0.39583333333333331</v>
      </c>
      <c r="H11" s="17">
        <f t="shared" si="6"/>
        <v>0.3972222222222222</v>
      </c>
      <c r="I11" s="18">
        <f t="shared" si="7"/>
        <v>0.37083333333333335</v>
      </c>
      <c r="J11" s="8">
        <f>I11+$P$158</f>
        <v>0.37222222222222223</v>
      </c>
      <c r="K11" s="8">
        <f t="shared" si="2"/>
        <v>0.40416666666666667</v>
      </c>
      <c r="L11" s="17">
        <f t="shared" si="3"/>
        <v>0.40555555555555556</v>
      </c>
    </row>
    <row r="12" spans="1:12" ht="12.95" customHeight="1" x14ac:dyDescent="0.25">
      <c r="A12" s="18">
        <f t="shared" si="4"/>
        <v>0.42083333333333328</v>
      </c>
      <c r="B12" s="8">
        <f>A12+$P$158</f>
        <v>0.42222222222222217</v>
      </c>
      <c r="C12" s="8">
        <f t="shared" si="0"/>
        <v>0.45416666666666661</v>
      </c>
      <c r="D12" s="17">
        <f t="shared" si="1"/>
        <v>0.45555555555555549</v>
      </c>
      <c r="E12" s="18">
        <f t="shared" si="8"/>
        <v>0.42916666666666664</v>
      </c>
      <c r="F12" s="8">
        <f>E12+$P$158+$P$159</f>
        <v>0.43055555555555552</v>
      </c>
      <c r="G12" s="8">
        <f t="shared" si="5"/>
        <v>0.46249999999999997</v>
      </c>
      <c r="H12" s="17">
        <f t="shared" si="6"/>
        <v>0.46388888888888885</v>
      </c>
      <c r="I12" s="18">
        <f t="shared" si="7"/>
        <v>0.4375</v>
      </c>
      <c r="J12" s="8">
        <f>I12+$P$158</f>
        <v>0.43888888888888888</v>
      </c>
      <c r="K12" s="8">
        <f t="shared" si="2"/>
        <v>0.47083333333333333</v>
      </c>
      <c r="L12" s="17">
        <f t="shared" si="3"/>
        <v>0.47222222222222221</v>
      </c>
    </row>
    <row r="13" spans="1:12" ht="12.95" customHeight="1" x14ac:dyDescent="0.25">
      <c r="A13" s="18">
        <f t="shared" si="4"/>
        <v>0.48749999999999993</v>
      </c>
      <c r="B13" s="8">
        <f>A13+$P$158+$P$159</f>
        <v>0.48888888888888882</v>
      </c>
      <c r="C13" s="8">
        <f t="shared" si="0"/>
        <v>0.52083333333333326</v>
      </c>
      <c r="D13" s="17">
        <f t="shared" si="1"/>
        <v>0.52222222222222214</v>
      </c>
      <c r="E13" s="18">
        <f t="shared" si="8"/>
        <v>0.49583333333333329</v>
      </c>
      <c r="F13" s="8">
        <f>E13+$P$158</f>
        <v>0.49722222222222218</v>
      </c>
      <c r="G13" s="8">
        <f t="shared" si="5"/>
        <v>0.52916666666666667</v>
      </c>
      <c r="H13" s="17">
        <f t="shared" si="6"/>
        <v>0.53055555555555556</v>
      </c>
      <c r="I13" s="18">
        <f t="shared" si="7"/>
        <v>0.50416666666666665</v>
      </c>
      <c r="J13" s="8">
        <f>I13+$P$158+$P$159</f>
        <v>0.50555555555555554</v>
      </c>
      <c r="K13" s="8">
        <f t="shared" si="2"/>
        <v>0.53749999999999998</v>
      </c>
      <c r="L13" s="17">
        <f t="shared" si="3"/>
        <v>0.53888888888888886</v>
      </c>
    </row>
    <row r="14" spans="1:12" ht="12.95" customHeight="1" x14ac:dyDescent="0.25">
      <c r="A14" s="18">
        <f t="shared" si="4"/>
        <v>0.55416666666666659</v>
      </c>
      <c r="B14" s="8">
        <f>A14+$P$158</f>
        <v>0.55555555555555547</v>
      </c>
      <c r="C14" s="8">
        <f t="shared" si="0"/>
        <v>0.58749999999999991</v>
      </c>
      <c r="D14" s="17">
        <f t="shared" si="1"/>
        <v>0.5888888888888888</v>
      </c>
      <c r="E14" s="18">
        <f t="shared" si="8"/>
        <v>0.5625</v>
      </c>
      <c r="F14" s="8">
        <f>E14+$P$158</f>
        <v>0.56388888888888888</v>
      </c>
      <c r="G14" s="8">
        <f t="shared" si="5"/>
        <v>0.59583333333333333</v>
      </c>
      <c r="H14" s="17">
        <f t="shared" si="6"/>
        <v>0.59722222222222221</v>
      </c>
      <c r="I14" s="18">
        <f t="shared" si="7"/>
        <v>0.5708333333333333</v>
      </c>
      <c r="J14" s="8">
        <f>I14+$P$158</f>
        <v>0.57222222222222219</v>
      </c>
      <c r="K14" s="8">
        <f t="shared" si="2"/>
        <v>0.60416666666666663</v>
      </c>
      <c r="L14" s="17">
        <f t="shared" si="3"/>
        <v>0.60555555555555551</v>
      </c>
    </row>
    <row r="15" spans="1:12" ht="12.95" customHeight="1" x14ac:dyDescent="0.25">
      <c r="A15" s="18">
        <f t="shared" si="4"/>
        <v>0.62083333333333324</v>
      </c>
      <c r="B15" s="8">
        <f>A15+$P$158</f>
        <v>0.62222222222222212</v>
      </c>
      <c r="C15" s="8">
        <f t="shared" si="0"/>
        <v>0.65416666666666656</v>
      </c>
      <c r="D15" s="17">
        <f t="shared" si="1"/>
        <v>0.65555555555555545</v>
      </c>
      <c r="E15" s="18">
        <f t="shared" si="8"/>
        <v>0.62916666666666665</v>
      </c>
      <c r="F15" s="8">
        <f>E15+$P$158</f>
        <v>0.63055555555555554</v>
      </c>
      <c r="G15" s="8">
        <f t="shared" si="5"/>
        <v>0.66249999999999998</v>
      </c>
      <c r="H15" s="17">
        <f t="shared" si="6"/>
        <v>0.66388888888888886</v>
      </c>
      <c r="I15" s="18">
        <f t="shared" si="7"/>
        <v>0.63749999999999996</v>
      </c>
      <c r="J15" s="8">
        <f>I15+$P$158</f>
        <v>0.63888888888888884</v>
      </c>
      <c r="K15" s="8">
        <f t="shared" si="2"/>
        <v>0.67083333333333328</v>
      </c>
      <c r="L15" s="17">
        <f t="shared" si="3"/>
        <v>0.67222222222222217</v>
      </c>
    </row>
    <row r="16" spans="1:12" ht="12.95" customHeight="1" x14ac:dyDescent="0.25">
      <c r="A16" s="18">
        <f t="shared" si="4"/>
        <v>0.68749999999999989</v>
      </c>
      <c r="B16" s="8">
        <f>A16+$P$158</f>
        <v>0.68888888888888877</v>
      </c>
      <c r="C16" s="8">
        <f t="shared" si="0"/>
        <v>0.72083333333333321</v>
      </c>
      <c r="D16" s="17">
        <f t="shared" si="1"/>
        <v>0.7222222222222221</v>
      </c>
      <c r="E16" s="18">
        <f t="shared" si="8"/>
        <v>0.6958333333333333</v>
      </c>
      <c r="F16" s="8">
        <f>E16+$P$158</f>
        <v>0.69722222222222219</v>
      </c>
      <c r="G16" s="8">
        <f t="shared" si="5"/>
        <v>0.72916666666666663</v>
      </c>
      <c r="H16" s="17">
        <f t="shared" si="6"/>
        <v>0.73055555555555551</v>
      </c>
      <c r="I16" s="18">
        <f t="shared" si="7"/>
        <v>0.70416666666666661</v>
      </c>
      <c r="J16" s="8">
        <f>I16+$P$158</f>
        <v>0.70555555555555549</v>
      </c>
      <c r="K16" s="8">
        <f t="shared" si="2"/>
        <v>0.73749999999999993</v>
      </c>
      <c r="L16" s="17">
        <f t="shared" si="3"/>
        <v>0.73888888888888882</v>
      </c>
    </row>
    <row r="17" spans="1:12" ht="12.95" customHeight="1" x14ac:dyDescent="0.25">
      <c r="A17" s="18">
        <f t="shared" si="4"/>
        <v>0.75416666666666654</v>
      </c>
      <c r="B17" s="8">
        <f>A17+$P$158</f>
        <v>0.75555555555555542</v>
      </c>
      <c r="C17" s="8">
        <f t="shared" si="0"/>
        <v>0.78749999999999987</v>
      </c>
      <c r="D17" s="17">
        <f t="shared" si="1"/>
        <v>0.78888888888888875</v>
      </c>
      <c r="E17" s="18">
        <f t="shared" si="8"/>
        <v>0.76249999999999996</v>
      </c>
      <c r="F17" s="8">
        <f>E17+$P$158</f>
        <v>0.76388888888888884</v>
      </c>
      <c r="G17" s="8">
        <f t="shared" si="5"/>
        <v>0.79583333333333328</v>
      </c>
      <c r="H17" s="17">
        <f t="shared" si="6"/>
        <v>0.79722222222222217</v>
      </c>
      <c r="I17" s="18">
        <f t="shared" si="7"/>
        <v>0.77083333333333326</v>
      </c>
      <c r="J17" s="8">
        <f>I17+$P$158</f>
        <v>0.77222222222222214</v>
      </c>
      <c r="K17" s="8">
        <f t="shared" si="2"/>
        <v>0.80416666666666659</v>
      </c>
      <c r="L17" s="17">
        <f t="shared" si="3"/>
        <v>0.80555555555555547</v>
      </c>
    </row>
    <row r="18" spans="1:12" ht="12.95" customHeight="1" x14ac:dyDescent="0.25">
      <c r="A18" s="18">
        <f t="shared" si="4"/>
        <v>0.82083333333333319</v>
      </c>
      <c r="B18" s="8">
        <f>A18+$P$158</f>
        <v>0.82222222222222208</v>
      </c>
      <c r="C18" s="8">
        <f t="shared" si="0"/>
        <v>0.85416666666666652</v>
      </c>
      <c r="D18" s="17">
        <f t="shared" si="1"/>
        <v>0.8555555555555554</v>
      </c>
      <c r="E18" s="18">
        <f t="shared" si="8"/>
        <v>0.82916666666666661</v>
      </c>
      <c r="F18" s="8"/>
      <c r="G18" s="8"/>
      <c r="H18" s="17"/>
      <c r="I18" s="18">
        <f t="shared" si="7"/>
        <v>0.83749999999999991</v>
      </c>
      <c r="J18" s="8">
        <f>I18+$P$158</f>
        <v>0.8388888888888888</v>
      </c>
      <c r="K18" s="8">
        <f t="shared" si="2"/>
        <v>0.87083333333333324</v>
      </c>
      <c r="L18" s="17">
        <f t="shared" si="3"/>
        <v>0.87222222222222212</v>
      </c>
    </row>
    <row r="19" spans="1:12" ht="12.95" customHeight="1" x14ac:dyDescent="0.25">
      <c r="A19" s="19">
        <v>0.88750000000000007</v>
      </c>
      <c r="B19" s="20"/>
      <c r="C19" s="20"/>
      <c r="D19" s="21"/>
      <c r="E19" s="19"/>
      <c r="F19" s="20"/>
      <c r="G19" s="20"/>
      <c r="H19" s="21"/>
      <c r="I19" s="19">
        <v>0.90416666666666667</v>
      </c>
      <c r="J19" s="20"/>
      <c r="K19" s="20"/>
      <c r="L19" s="21"/>
    </row>
    <row r="20" spans="1:12" ht="12.95" customHeight="1" thickBot="1" x14ac:dyDescent="0.3">
      <c r="A20" s="563" t="s">
        <v>12</v>
      </c>
      <c r="B20" s="564"/>
      <c r="C20" s="564"/>
      <c r="D20" s="565"/>
      <c r="E20" s="563" t="s">
        <v>29</v>
      </c>
      <c r="F20" s="564"/>
      <c r="G20" s="564"/>
      <c r="H20" s="565"/>
      <c r="I20" s="563" t="s">
        <v>12</v>
      </c>
      <c r="J20" s="564"/>
      <c r="K20" s="564"/>
      <c r="L20" s="565"/>
    </row>
    <row r="21" spans="1:12" ht="15" customHeight="1" thickTop="1" thickBot="1" x14ac:dyDescent="0.3">
      <c r="A21" s="566" t="s">
        <v>30</v>
      </c>
      <c r="B21" s="567"/>
      <c r="C21" s="567"/>
      <c r="D21" s="568"/>
      <c r="E21" s="566" t="s">
        <v>31</v>
      </c>
      <c r="F21" s="567"/>
      <c r="G21" s="567"/>
      <c r="H21" s="568"/>
      <c r="I21" s="566" t="s">
        <v>32</v>
      </c>
      <c r="J21" s="567"/>
      <c r="K21" s="567"/>
      <c r="L21" s="568"/>
    </row>
    <row r="22" spans="1:12" ht="12.95" customHeight="1" x14ac:dyDescent="0.25">
      <c r="A22" s="569" t="s">
        <v>26</v>
      </c>
      <c r="B22" s="570"/>
      <c r="C22" s="570" t="s">
        <v>27</v>
      </c>
      <c r="D22" s="571"/>
      <c r="E22" s="569" t="s">
        <v>26</v>
      </c>
      <c r="F22" s="570"/>
      <c r="G22" s="570" t="s">
        <v>27</v>
      </c>
      <c r="H22" s="571"/>
      <c r="I22" s="569" t="s">
        <v>26</v>
      </c>
      <c r="J22" s="570"/>
      <c r="K22" s="570" t="s">
        <v>27</v>
      </c>
      <c r="L22" s="571"/>
    </row>
    <row r="23" spans="1:12" ht="12.95" customHeight="1" x14ac:dyDescent="0.25">
      <c r="A23" s="12" t="s">
        <v>10</v>
      </c>
      <c r="B23" s="13" t="s">
        <v>11</v>
      </c>
      <c r="C23" s="13" t="s">
        <v>10</v>
      </c>
      <c r="D23" s="14" t="s">
        <v>11</v>
      </c>
      <c r="E23" s="12" t="s">
        <v>10</v>
      </c>
      <c r="F23" s="13" t="s">
        <v>11</v>
      </c>
      <c r="G23" s="13" t="s">
        <v>10</v>
      </c>
      <c r="H23" s="14" t="s">
        <v>11</v>
      </c>
      <c r="I23" s="12" t="s">
        <v>10</v>
      </c>
      <c r="J23" s="13" t="s">
        <v>11</v>
      </c>
      <c r="K23" s="13" t="s">
        <v>10</v>
      </c>
      <c r="L23" s="14" t="s">
        <v>11</v>
      </c>
    </row>
    <row r="24" spans="1:12" ht="12.95" customHeight="1" x14ac:dyDescent="0.25">
      <c r="A24" s="18"/>
      <c r="B24" s="16">
        <v>0.24722222222222223</v>
      </c>
      <c r="C24" s="8">
        <f t="shared" ref="C24:C32" si="9">B24+$P$157</f>
        <v>0.27916666666666667</v>
      </c>
      <c r="D24" s="17">
        <f t="shared" ref="D24:D32" si="10">C24+$P$158</f>
        <v>0.28055555555555556</v>
      </c>
      <c r="E24" s="18"/>
      <c r="F24" s="16">
        <v>0.25555555555555559</v>
      </c>
      <c r="G24" s="8">
        <f t="shared" ref="G24:G33" si="11">F24+$P$157</f>
        <v>0.28750000000000003</v>
      </c>
      <c r="H24" s="17">
        <f t="shared" ref="H24:H33" si="12">G24+$P$158</f>
        <v>0.28888888888888892</v>
      </c>
      <c r="I24" s="18"/>
      <c r="J24" s="16">
        <v>0.2638888888888889</v>
      </c>
      <c r="K24" s="8">
        <f t="shared" ref="K24:K31" si="13">J24+$P$157</f>
        <v>0.29583333333333334</v>
      </c>
      <c r="L24" s="17">
        <f t="shared" ref="L24:L31" si="14">K24+$P$158</f>
        <v>0.29722222222222222</v>
      </c>
    </row>
    <row r="25" spans="1:12" ht="12.95" customHeight="1" x14ac:dyDescent="0.25">
      <c r="A25" s="18">
        <f t="shared" ref="A25:A33" si="15">D24+$P$157</f>
        <v>0.3125</v>
      </c>
      <c r="B25" s="8">
        <f>A25+$P$158</f>
        <v>0.31388888888888888</v>
      </c>
      <c r="C25" s="8">
        <f t="shared" si="9"/>
        <v>0.34583333333333333</v>
      </c>
      <c r="D25" s="17">
        <f t="shared" si="10"/>
        <v>0.34722222222222221</v>
      </c>
      <c r="E25" s="18">
        <f t="shared" ref="E25:E34" si="16">H24+$P$157</f>
        <v>0.32083333333333336</v>
      </c>
      <c r="F25" s="8">
        <f>E25+$P$158</f>
        <v>0.32222222222222224</v>
      </c>
      <c r="G25" s="8">
        <f t="shared" si="11"/>
        <v>0.35416666666666669</v>
      </c>
      <c r="H25" s="17">
        <f t="shared" si="12"/>
        <v>0.35555555555555557</v>
      </c>
      <c r="I25" s="18">
        <f t="shared" ref="I25:I32" si="17">L24+$P$157</f>
        <v>0.32916666666666666</v>
      </c>
      <c r="J25" s="8">
        <f>I25+$P$158</f>
        <v>0.33055555555555555</v>
      </c>
      <c r="K25" s="8">
        <f t="shared" si="13"/>
        <v>0.36249999999999999</v>
      </c>
      <c r="L25" s="17">
        <f t="shared" si="14"/>
        <v>0.36388888888888887</v>
      </c>
    </row>
    <row r="26" spans="1:12" ht="12.95" customHeight="1" x14ac:dyDescent="0.25">
      <c r="A26" s="18">
        <f t="shared" si="15"/>
        <v>0.37916666666666665</v>
      </c>
      <c r="B26" s="8">
        <f>A26+$P$158</f>
        <v>0.38055555555555554</v>
      </c>
      <c r="C26" s="8">
        <f t="shared" si="9"/>
        <v>0.41249999999999998</v>
      </c>
      <c r="D26" s="17">
        <f t="shared" si="10"/>
        <v>0.41388888888888886</v>
      </c>
      <c r="E26" s="18">
        <f t="shared" si="16"/>
        <v>0.38750000000000001</v>
      </c>
      <c r="F26" s="8">
        <f>E26+$P$158</f>
        <v>0.3888888888888889</v>
      </c>
      <c r="G26" s="8">
        <f t="shared" si="11"/>
        <v>0.42083333333333334</v>
      </c>
      <c r="H26" s="17">
        <f t="shared" si="12"/>
        <v>0.42222222222222222</v>
      </c>
      <c r="I26" s="18">
        <f t="shared" si="17"/>
        <v>0.39583333333333331</v>
      </c>
      <c r="J26" s="8"/>
      <c r="K26" s="8"/>
      <c r="L26" s="17"/>
    </row>
    <row r="27" spans="1:12" ht="12.95" customHeight="1" x14ac:dyDescent="0.25">
      <c r="A27" s="18">
        <f t="shared" si="15"/>
        <v>0.4458333333333333</v>
      </c>
      <c r="B27" s="8">
        <f>A27+$P$158+$P$159</f>
        <v>0.44722222222222219</v>
      </c>
      <c r="C27" s="8">
        <f t="shared" si="9"/>
        <v>0.47916666666666663</v>
      </c>
      <c r="D27" s="17">
        <f t="shared" si="10"/>
        <v>0.48055555555555551</v>
      </c>
      <c r="E27" s="18">
        <f t="shared" si="16"/>
        <v>0.45416666666666666</v>
      </c>
      <c r="F27" s="8">
        <f>E27+$P$158</f>
        <v>0.45555555555555555</v>
      </c>
      <c r="G27" s="8">
        <f t="shared" si="11"/>
        <v>0.48749999999999999</v>
      </c>
      <c r="H27" s="17">
        <f t="shared" si="12"/>
        <v>0.48888888888888887</v>
      </c>
      <c r="I27" s="18"/>
      <c r="J27" s="8"/>
      <c r="K27" s="8"/>
      <c r="L27" s="17"/>
    </row>
    <row r="28" spans="1:12" ht="12.95" customHeight="1" x14ac:dyDescent="0.25">
      <c r="A28" s="18">
        <f t="shared" si="15"/>
        <v>0.51249999999999996</v>
      </c>
      <c r="B28" s="8">
        <f>A28+$P$158</f>
        <v>0.51388888888888884</v>
      </c>
      <c r="C28" s="8">
        <f t="shared" si="9"/>
        <v>0.54583333333333328</v>
      </c>
      <c r="D28" s="17">
        <f t="shared" si="10"/>
        <v>0.54722222222222217</v>
      </c>
      <c r="E28" s="18">
        <f t="shared" si="16"/>
        <v>0.52083333333333337</v>
      </c>
      <c r="F28" s="8">
        <f>E28+$P$158+$P$159</f>
        <v>0.52222222222222225</v>
      </c>
      <c r="G28" s="8">
        <f t="shared" si="11"/>
        <v>0.5541666666666667</v>
      </c>
      <c r="H28" s="17">
        <f t="shared" si="12"/>
        <v>0.55555555555555558</v>
      </c>
      <c r="I28" s="18"/>
      <c r="J28" s="8"/>
      <c r="K28" s="8"/>
      <c r="L28" s="17"/>
    </row>
    <row r="29" spans="1:12" ht="12.95" customHeight="1" x14ac:dyDescent="0.25">
      <c r="A29" s="18">
        <f t="shared" si="15"/>
        <v>0.57916666666666661</v>
      </c>
      <c r="B29" s="8">
        <f>A29+$P$158</f>
        <v>0.58055555555555549</v>
      </c>
      <c r="C29" s="8">
        <f t="shared" si="9"/>
        <v>0.61249999999999993</v>
      </c>
      <c r="D29" s="17">
        <f t="shared" si="10"/>
        <v>0.61388888888888882</v>
      </c>
      <c r="E29" s="18">
        <f t="shared" si="16"/>
        <v>0.58750000000000002</v>
      </c>
      <c r="F29" s="8">
        <f>E29+$P$158</f>
        <v>0.58888888888888891</v>
      </c>
      <c r="G29" s="8">
        <f t="shared" si="11"/>
        <v>0.62083333333333335</v>
      </c>
      <c r="H29" s="17">
        <f t="shared" si="12"/>
        <v>0.62222222222222223</v>
      </c>
      <c r="I29" s="18"/>
      <c r="J29" s="8">
        <v>0.59722222222222221</v>
      </c>
      <c r="K29" s="8">
        <f t="shared" si="13"/>
        <v>0.62916666666666665</v>
      </c>
      <c r="L29" s="17">
        <f t="shared" si="14"/>
        <v>0.63055555555555554</v>
      </c>
    </row>
    <row r="30" spans="1:12" ht="12.95" customHeight="1" x14ac:dyDescent="0.25">
      <c r="A30" s="18">
        <f t="shared" si="15"/>
        <v>0.64583333333333326</v>
      </c>
      <c r="B30" s="8">
        <f>A30+$P$158</f>
        <v>0.64722222222222214</v>
      </c>
      <c r="C30" s="8">
        <f t="shared" si="9"/>
        <v>0.67916666666666659</v>
      </c>
      <c r="D30" s="17">
        <f t="shared" si="10"/>
        <v>0.68055555555555547</v>
      </c>
      <c r="E30" s="18">
        <f t="shared" si="16"/>
        <v>0.65416666666666667</v>
      </c>
      <c r="F30" s="8">
        <f>E30+$P$158</f>
        <v>0.65555555555555556</v>
      </c>
      <c r="G30" s="8">
        <f t="shared" si="11"/>
        <v>0.6875</v>
      </c>
      <c r="H30" s="17">
        <f t="shared" si="12"/>
        <v>0.68888888888888888</v>
      </c>
      <c r="I30" s="18">
        <f t="shared" si="17"/>
        <v>0.66249999999999998</v>
      </c>
      <c r="J30" s="8">
        <f>I30+$P$158</f>
        <v>0.66388888888888886</v>
      </c>
      <c r="K30" s="8">
        <f t="shared" si="13"/>
        <v>0.6958333333333333</v>
      </c>
      <c r="L30" s="17">
        <f t="shared" si="14"/>
        <v>0.69722222222222219</v>
      </c>
    </row>
    <row r="31" spans="1:12" ht="12.95" customHeight="1" x14ac:dyDescent="0.25">
      <c r="A31" s="18">
        <f t="shared" si="15"/>
        <v>0.71249999999999991</v>
      </c>
      <c r="B31" s="8">
        <f>A31+$P$158</f>
        <v>0.7138888888888888</v>
      </c>
      <c r="C31" s="8">
        <f t="shared" si="9"/>
        <v>0.74583333333333324</v>
      </c>
      <c r="D31" s="17">
        <f t="shared" si="10"/>
        <v>0.74722222222222212</v>
      </c>
      <c r="E31" s="18">
        <f t="shared" si="16"/>
        <v>0.72083333333333333</v>
      </c>
      <c r="F31" s="8">
        <f>E31+$P$158</f>
        <v>0.72222222222222221</v>
      </c>
      <c r="G31" s="8">
        <f t="shared" si="11"/>
        <v>0.75416666666666665</v>
      </c>
      <c r="H31" s="17">
        <f t="shared" si="12"/>
        <v>0.75555555555555554</v>
      </c>
      <c r="I31" s="18">
        <f t="shared" si="17"/>
        <v>0.72916666666666663</v>
      </c>
      <c r="J31" s="8">
        <f>I31+$P$158</f>
        <v>0.73055555555555551</v>
      </c>
      <c r="K31" s="8">
        <f t="shared" si="13"/>
        <v>0.76249999999999996</v>
      </c>
      <c r="L31" s="17">
        <f t="shared" si="14"/>
        <v>0.76388888888888884</v>
      </c>
    </row>
    <row r="32" spans="1:12" ht="12.95" customHeight="1" x14ac:dyDescent="0.25">
      <c r="A32" s="18">
        <f t="shared" si="15"/>
        <v>0.77916666666666656</v>
      </c>
      <c r="B32" s="8">
        <f>A32+$P$158</f>
        <v>0.78055555555555545</v>
      </c>
      <c r="C32" s="8">
        <f t="shared" si="9"/>
        <v>0.81249999999999989</v>
      </c>
      <c r="D32" s="17">
        <f t="shared" si="10"/>
        <v>0.81388888888888877</v>
      </c>
      <c r="E32" s="18">
        <f t="shared" si="16"/>
        <v>0.78749999999999998</v>
      </c>
      <c r="F32" s="8">
        <f>E32+$P$158</f>
        <v>0.78888888888888886</v>
      </c>
      <c r="G32" s="8">
        <f t="shared" si="11"/>
        <v>0.8208333333333333</v>
      </c>
      <c r="H32" s="17">
        <f t="shared" si="12"/>
        <v>0.82222222222222219</v>
      </c>
      <c r="I32" s="18">
        <f t="shared" si="17"/>
        <v>0.79583333333333328</v>
      </c>
      <c r="J32" s="8"/>
      <c r="K32" s="8"/>
      <c r="L32" s="17"/>
    </row>
    <row r="33" spans="1:12" ht="12.95" customHeight="1" x14ac:dyDescent="0.25">
      <c r="A33" s="18">
        <f t="shared" si="15"/>
        <v>0.84583333333333321</v>
      </c>
      <c r="B33" s="8"/>
      <c r="C33" s="8"/>
      <c r="D33" s="17"/>
      <c r="E33" s="18">
        <f t="shared" si="16"/>
        <v>0.85416666666666663</v>
      </c>
      <c r="F33" s="8">
        <f>E33+$P$158</f>
        <v>0.85555555555555551</v>
      </c>
      <c r="G33" s="8">
        <f t="shared" si="11"/>
        <v>0.88749999999999996</v>
      </c>
      <c r="H33" s="17">
        <f t="shared" si="12"/>
        <v>0.88888888888888884</v>
      </c>
      <c r="I33" s="18"/>
      <c r="J33" s="8"/>
      <c r="K33" s="8"/>
      <c r="L33" s="17"/>
    </row>
    <row r="34" spans="1:12" ht="12.95" customHeight="1" x14ac:dyDescent="0.25">
      <c r="A34" s="18"/>
      <c r="B34" s="8"/>
      <c r="C34" s="8"/>
      <c r="D34" s="17"/>
      <c r="E34" s="18">
        <f t="shared" si="16"/>
        <v>0.92083333333333328</v>
      </c>
      <c r="F34" s="8"/>
      <c r="G34" s="8"/>
      <c r="H34" s="17"/>
      <c r="I34" s="18"/>
      <c r="J34" s="8"/>
      <c r="K34" s="8"/>
      <c r="L34" s="17"/>
    </row>
    <row r="35" spans="1:12" ht="12.95" customHeight="1" thickBot="1" x14ac:dyDescent="0.3">
      <c r="A35" s="563" t="s">
        <v>18</v>
      </c>
      <c r="B35" s="564"/>
      <c r="C35" s="564"/>
      <c r="D35" s="565"/>
      <c r="E35" s="563" t="s">
        <v>12</v>
      </c>
      <c r="F35" s="564"/>
      <c r="G35" s="564"/>
      <c r="H35" s="565"/>
      <c r="I35" s="563" t="s">
        <v>45</v>
      </c>
      <c r="J35" s="564"/>
      <c r="K35" s="564"/>
      <c r="L35" s="565"/>
    </row>
    <row r="36" spans="1:12" ht="16.5" customHeight="1" thickTop="1" thickBot="1" x14ac:dyDescent="0.3">
      <c r="A36" s="566" t="s">
        <v>33</v>
      </c>
      <c r="B36" s="567"/>
      <c r="C36" s="567"/>
      <c r="D36" s="568"/>
      <c r="E36" s="566" t="s">
        <v>34</v>
      </c>
      <c r="F36" s="567"/>
      <c r="G36" s="567"/>
      <c r="H36" s="568"/>
    </row>
    <row r="37" spans="1:12" ht="12.95" customHeight="1" x14ac:dyDescent="0.25">
      <c r="A37" s="569" t="s">
        <v>26</v>
      </c>
      <c r="B37" s="570"/>
      <c r="C37" s="570" t="s">
        <v>27</v>
      </c>
      <c r="D37" s="571"/>
      <c r="E37" s="569" t="s">
        <v>26</v>
      </c>
      <c r="F37" s="570"/>
      <c r="G37" s="570" t="s">
        <v>27</v>
      </c>
      <c r="H37" s="571"/>
    </row>
    <row r="38" spans="1:12" ht="12.95" customHeight="1" x14ac:dyDescent="0.25">
      <c r="A38" s="12" t="s">
        <v>10</v>
      </c>
      <c r="B38" s="13" t="s">
        <v>11</v>
      </c>
      <c r="C38" s="13" t="s">
        <v>10</v>
      </c>
      <c r="D38" s="14" t="s">
        <v>11</v>
      </c>
      <c r="E38" s="12" t="s">
        <v>10</v>
      </c>
      <c r="F38" s="13" t="s">
        <v>11</v>
      </c>
      <c r="G38" s="13" t="s">
        <v>10</v>
      </c>
      <c r="H38" s="14" t="s">
        <v>11</v>
      </c>
    </row>
    <row r="39" spans="1:12" ht="12.95" customHeight="1" x14ac:dyDescent="0.25">
      <c r="A39" s="18"/>
      <c r="B39" s="16">
        <v>0.2722222222222222</v>
      </c>
      <c r="C39" s="8">
        <f t="shared" ref="C39:C47" si="18">B39+$P$157</f>
        <v>0.30416666666666664</v>
      </c>
      <c r="D39" s="17">
        <f t="shared" ref="D39:D47" si="19">C39+$P$158</f>
        <v>0.30555555555555552</v>
      </c>
      <c r="E39" s="18"/>
      <c r="F39" s="16">
        <v>0.28055555555555556</v>
      </c>
      <c r="G39" s="8">
        <f t="shared" ref="G39:G46" si="20">F39+$P$157</f>
        <v>0.3125</v>
      </c>
      <c r="H39" s="17">
        <f t="shared" ref="H39:H46" si="21">G39+$P$158</f>
        <v>0.31388888888888888</v>
      </c>
    </row>
    <row r="40" spans="1:12" ht="12.95" customHeight="1" x14ac:dyDescent="0.25">
      <c r="A40" s="18">
        <f t="shared" ref="A40:A48" si="22">D39+$P$157</f>
        <v>0.33749999999999997</v>
      </c>
      <c r="B40" s="8">
        <f>A40+$P$158</f>
        <v>0.33888888888888885</v>
      </c>
      <c r="C40" s="8">
        <f t="shared" si="18"/>
        <v>0.37083333333333329</v>
      </c>
      <c r="D40" s="17">
        <f t="shared" si="19"/>
        <v>0.37222222222222218</v>
      </c>
      <c r="E40" s="18">
        <f t="shared" ref="E40:E47" si="23">H39+$P$157</f>
        <v>0.34583333333333333</v>
      </c>
      <c r="F40" s="8">
        <f>E40+$P$158</f>
        <v>0.34722222222222221</v>
      </c>
      <c r="G40" s="8">
        <f t="shared" si="20"/>
        <v>0.37916666666666665</v>
      </c>
      <c r="H40" s="17">
        <f t="shared" si="21"/>
        <v>0.38055555555555554</v>
      </c>
    </row>
    <row r="41" spans="1:12" ht="12.95" customHeight="1" x14ac:dyDescent="0.25">
      <c r="A41" s="18">
        <f t="shared" si="22"/>
        <v>0.40416666666666662</v>
      </c>
      <c r="B41" s="8">
        <f>A41+$P$158</f>
        <v>0.4055555555555555</v>
      </c>
      <c r="C41" s="8">
        <f t="shared" si="18"/>
        <v>0.43749999999999994</v>
      </c>
      <c r="D41" s="17">
        <f t="shared" si="19"/>
        <v>0.43888888888888883</v>
      </c>
      <c r="E41" s="18">
        <f t="shared" si="23"/>
        <v>0.41249999999999998</v>
      </c>
      <c r="F41" s="8">
        <f>E41+$P$158</f>
        <v>0.41388888888888886</v>
      </c>
      <c r="G41" s="8">
        <f t="shared" si="20"/>
        <v>0.4458333333333333</v>
      </c>
      <c r="H41" s="17">
        <f t="shared" si="21"/>
        <v>0.44722222222222219</v>
      </c>
    </row>
    <row r="42" spans="1:12" ht="12.95" customHeight="1" x14ac:dyDescent="0.25">
      <c r="A42" s="18">
        <f t="shared" si="22"/>
        <v>0.47083333333333327</v>
      </c>
      <c r="B42" s="8">
        <f>A42+$P$158</f>
        <v>0.47222222222222215</v>
      </c>
      <c r="C42" s="8">
        <f t="shared" si="18"/>
        <v>0.50416666666666665</v>
      </c>
      <c r="D42" s="17">
        <f t="shared" si="19"/>
        <v>0.50555555555555554</v>
      </c>
      <c r="E42" s="18">
        <f t="shared" si="23"/>
        <v>0.47916666666666663</v>
      </c>
      <c r="F42" s="8">
        <f>E42+$P$158</f>
        <v>0.48055555555555551</v>
      </c>
      <c r="G42" s="8">
        <f t="shared" si="20"/>
        <v>0.51249999999999996</v>
      </c>
      <c r="H42" s="17">
        <f t="shared" si="21"/>
        <v>0.51388888888888884</v>
      </c>
    </row>
    <row r="43" spans="1:12" ht="12.95" customHeight="1" x14ac:dyDescent="0.25">
      <c r="A43" s="18">
        <f t="shared" si="22"/>
        <v>0.53749999999999998</v>
      </c>
      <c r="B43" s="8">
        <f>A43+$P$158+$P$159</f>
        <v>0.53888888888888886</v>
      </c>
      <c r="C43" s="8">
        <f t="shared" si="18"/>
        <v>0.5708333333333333</v>
      </c>
      <c r="D43" s="17">
        <f t="shared" si="19"/>
        <v>0.57222222222222219</v>
      </c>
      <c r="E43" s="18">
        <f t="shared" si="23"/>
        <v>0.54583333333333328</v>
      </c>
      <c r="F43" s="8">
        <f>E43+$P$158+$P$159</f>
        <v>0.54722222222222217</v>
      </c>
      <c r="G43" s="8">
        <f t="shared" si="20"/>
        <v>0.57916666666666661</v>
      </c>
      <c r="H43" s="17">
        <f t="shared" si="21"/>
        <v>0.58055555555555549</v>
      </c>
    </row>
    <row r="44" spans="1:12" ht="12.95" customHeight="1" x14ac:dyDescent="0.25">
      <c r="A44" s="18">
        <f t="shared" si="22"/>
        <v>0.60416666666666663</v>
      </c>
      <c r="B44" s="8">
        <f>A44+$P$158</f>
        <v>0.60555555555555551</v>
      </c>
      <c r="C44" s="8">
        <f t="shared" si="18"/>
        <v>0.63749999999999996</v>
      </c>
      <c r="D44" s="17">
        <f t="shared" si="19"/>
        <v>0.63888888888888884</v>
      </c>
      <c r="E44" s="18">
        <f t="shared" si="23"/>
        <v>0.61249999999999993</v>
      </c>
      <c r="F44" s="8">
        <f>E44+$P$158</f>
        <v>0.61388888888888882</v>
      </c>
      <c r="G44" s="8">
        <f t="shared" si="20"/>
        <v>0.64583333333333326</v>
      </c>
      <c r="H44" s="17">
        <f t="shared" si="21"/>
        <v>0.64722222222222214</v>
      </c>
    </row>
    <row r="45" spans="1:12" ht="12.95" customHeight="1" x14ac:dyDescent="0.25">
      <c r="A45" s="18">
        <f t="shared" si="22"/>
        <v>0.67083333333333328</v>
      </c>
      <c r="B45" s="8">
        <f>A45+$P$158</f>
        <v>0.67222222222222217</v>
      </c>
      <c r="C45" s="8">
        <f t="shared" si="18"/>
        <v>0.70416666666666661</v>
      </c>
      <c r="D45" s="17">
        <f t="shared" si="19"/>
        <v>0.70555555555555549</v>
      </c>
      <c r="E45" s="18">
        <f t="shared" si="23"/>
        <v>0.67916666666666659</v>
      </c>
      <c r="F45" s="8">
        <f>E45+$P$158</f>
        <v>0.68055555555555547</v>
      </c>
      <c r="G45" s="8">
        <f t="shared" si="20"/>
        <v>0.71249999999999991</v>
      </c>
      <c r="H45" s="17">
        <f t="shared" si="21"/>
        <v>0.7138888888888888</v>
      </c>
    </row>
    <row r="46" spans="1:12" ht="12.95" customHeight="1" x14ac:dyDescent="0.25">
      <c r="A46" s="18">
        <f t="shared" si="22"/>
        <v>0.73749999999999993</v>
      </c>
      <c r="B46" s="8">
        <f>A46+$P$158</f>
        <v>0.73888888888888882</v>
      </c>
      <c r="C46" s="8">
        <f t="shared" si="18"/>
        <v>0.77083333333333326</v>
      </c>
      <c r="D46" s="17">
        <f t="shared" si="19"/>
        <v>0.77222222222222214</v>
      </c>
      <c r="E46" s="18">
        <f t="shared" si="23"/>
        <v>0.74583333333333324</v>
      </c>
      <c r="F46" s="8">
        <f>E46+$P$158</f>
        <v>0.74722222222222212</v>
      </c>
      <c r="G46" s="8">
        <f t="shared" si="20"/>
        <v>0.77916666666666656</v>
      </c>
      <c r="H46" s="17">
        <f t="shared" si="21"/>
        <v>0.78055555555555545</v>
      </c>
    </row>
    <row r="47" spans="1:12" ht="12.95" customHeight="1" x14ac:dyDescent="0.25">
      <c r="A47" s="18">
        <f t="shared" si="22"/>
        <v>0.80416666666666659</v>
      </c>
      <c r="B47" s="8">
        <f>A47+$P$158</f>
        <v>0.80555555555555547</v>
      </c>
      <c r="C47" s="8">
        <f t="shared" si="18"/>
        <v>0.83749999999999991</v>
      </c>
      <c r="D47" s="17">
        <f t="shared" si="19"/>
        <v>0.8388888888888888</v>
      </c>
      <c r="E47" s="18">
        <f t="shared" si="23"/>
        <v>0.81249999999999989</v>
      </c>
      <c r="F47" s="8"/>
      <c r="G47" s="8"/>
      <c r="H47" s="17"/>
    </row>
    <row r="48" spans="1:12" ht="12.95" customHeight="1" x14ac:dyDescent="0.25">
      <c r="A48" s="18">
        <f t="shared" si="22"/>
        <v>0.87083333333333324</v>
      </c>
      <c r="B48" s="8"/>
      <c r="C48" s="8"/>
      <c r="D48" s="17"/>
      <c r="E48" s="18"/>
      <c r="F48" s="8"/>
      <c r="G48" s="8"/>
      <c r="H48" s="17"/>
    </row>
    <row r="49" spans="1:8" ht="12.95" customHeight="1" x14ac:dyDescent="0.25">
      <c r="A49" s="18"/>
      <c r="B49" s="8"/>
      <c r="C49" s="8"/>
      <c r="D49" s="17"/>
      <c r="E49" s="18"/>
      <c r="F49" s="8"/>
      <c r="G49" s="8"/>
      <c r="H49" s="17"/>
    </row>
    <row r="50" spans="1:8" ht="12.95" customHeight="1" thickBot="1" x14ac:dyDescent="0.3">
      <c r="A50" s="563" t="s">
        <v>18</v>
      </c>
      <c r="B50" s="564"/>
      <c r="C50" s="564"/>
      <c r="D50" s="565"/>
      <c r="E50" s="563" t="s">
        <v>29</v>
      </c>
      <c r="F50" s="564"/>
      <c r="G50" s="564"/>
      <c r="H50" s="565"/>
    </row>
    <row r="51" spans="1:8" ht="15.75" thickTop="1" x14ac:dyDescent="0.25"/>
    <row r="154" spans="15:16" x14ac:dyDescent="0.25">
      <c r="O154" s="11" t="s">
        <v>35</v>
      </c>
      <c r="P154" s="11" t="s">
        <v>36</v>
      </c>
    </row>
    <row r="155" spans="15:16" x14ac:dyDescent="0.25">
      <c r="O155" s="11" t="s">
        <v>37</v>
      </c>
      <c r="P155" s="11" t="s">
        <v>38</v>
      </c>
    </row>
    <row r="156" spans="15:16" x14ac:dyDescent="0.25">
      <c r="P156" s="11"/>
    </row>
    <row r="157" spans="15:16" x14ac:dyDescent="0.25">
      <c r="O157" s="11" t="s">
        <v>39</v>
      </c>
      <c r="P157" s="22">
        <v>3.1944444444444449E-2</v>
      </c>
    </row>
    <row r="158" spans="15:16" x14ac:dyDescent="0.25">
      <c r="O158" s="11" t="s">
        <v>40</v>
      </c>
      <c r="P158" s="23">
        <v>1.3888888888888889E-3</v>
      </c>
    </row>
    <row r="159" spans="15:16" x14ac:dyDescent="0.25">
      <c r="O159" s="11" t="s">
        <v>41</v>
      </c>
      <c r="P159" s="24">
        <v>0</v>
      </c>
    </row>
    <row r="160" spans="15:16" x14ac:dyDescent="0.25">
      <c r="P160" s="11"/>
    </row>
    <row r="161" spans="16:16" x14ac:dyDescent="0.25">
      <c r="P161" s="11"/>
    </row>
    <row r="162" spans="16:16" x14ac:dyDescent="0.25">
      <c r="P162" s="11"/>
    </row>
    <row r="163" spans="16:16" x14ac:dyDescent="0.25">
      <c r="P163" s="11"/>
    </row>
    <row r="164" spans="16:16" x14ac:dyDescent="0.25">
      <c r="P164" s="11"/>
    </row>
    <row r="165" spans="16:16" x14ac:dyDescent="0.25">
      <c r="P165" s="11"/>
    </row>
    <row r="166" spans="16:16" x14ac:dyDescent="0.25">
      <c r="P166" s="11"/>
    </row>
    <row r="167" spans="16:16" x14ac:dyDescent="0.25">
      <c r="P167" s="11"/>
    </row>
  </sheetData>
  <mergeCells count="37">
    <mergeCell ref="A1:L1"/>
    <mergeCell ref="A2:L2"/>
    <mergeCell ref="A3:L3"/>
    <mergeCell ref="A4:L4"/>
    <mergeCell ref="A5:L5"/>
    <mergeCell ref="K7:L7"/>
    <mergeCell ref="A6:D6"/>
    <mergeCell ref="E6:H6"/>
    <mergeCell ref="I6:L6"/>
    <mergeCell ref="A7:B7"/>
    <mergeCell ref="C7:D7"/>
    <mergeCell ref="E7:F7"/>
    <mergeCell ref="G7:H7"/>
    <mergeCell ref="I7:J7"/>
    <mergeCell ref="K22:L22"/>
    <mergeCell ref="A20:D20"/>
    <mergeCell ref="E20:H20"/>
    <mergeCell ref="I20:L20"/>
    <mergeCell ref="A21:D21"/>
    <mergeCell ref="E21:H21"/>
    <mergeCell ref="I21:L21"/>
    <mergeCell ref="A22:B22"/>
    <mergeCell ref="C22:D22"/>
    <mergeCell ref="E22:F22"/>
    <mergeCell ref="G22:H22"/>
    <mergeCell ref="I22:J22"/>
    <mergeCell ref="A50:D50"/>
    <mergeCell ref="E50:H50"/>
    <mergeCell ref="A35:D35"/>
    <mergeCell ref="E35:H35"/>
    <mergeCell ref="I35:L35"/>
    <mergeCell ref="A36:D36"/>
    <mergeCell ref="E36:H36"/>
    <mergeCell ref="A37:B37"/>
    <mergeCell ref="C37:D37"/>
    <mergeCell ref="E37:F37"/>
    <mergeCell ref="G37:H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56</vt:i4>
      </vt:variant>
      <vt:variant>
        <vt:lpstr>Наименувани диапазони</vt:lpstr>
      </vt:variant>
      <vt:variant>
        <vt:i4>2</vt:i4>
      </vt:variant>
    </vt:vector>
  </HeadingPairs>
  <TitlesOfParts>
    <vt:vector size="58" baseType="lpstr">
      <vt:lpstr>линия 1 делник</vt:lpstr>
      <vt:lpstr>линия 1 празник</vt:lpstr>
      <vt:lpstr>линия 4 делник</vt:lpstr>
      <vt:lpstr>линия 4 празник</vt:lpstr>
      <vt:lpstr>линия 6 делник</vt:lpstr>
      <vt:lpstr>линия 6 празник</vt:lpstr>
      <vt:lpstr>линия 7 делник</vt:lpstr>
      <vt:lpstr>линия 7 празник</vt:lpstr>
      <vt:lpstr>линич 9 делник</vt:lpstr>
      <vt:lpstr>линия 9 празник</vt:lpstr>
      <vt:lpstr>линия 10 делник</vt:lpstr>
      <vt:lpstr>линия 10 празник</vt:lpstr>
      <vt:lpstr>линия 11 делник</vt:lpstr>
      <vt:lpstr>линия 11 празник</vt:lpstr>
      <vt:lpstr>линия 12 делник</vt:lpstr>
      <vt:lpstr>линия 12 празник</vt:lpstr>
      <vt:lpstr>линия 15 делник</vt:lpstr>
      <vt:lpstr>линия 15 празник</vt:lpstr>
      <vt:lpstr>линия 16 делник</vt:lpstr>
      <vt:lpstr>линия 16 празник</vt:lpstr>
      <vt:lpstr>линия 17 делник</vt:lpstr>
      <vt:lpstr>линия 17 празник</vt:lpstr>
      <vt:lpstr>линия 20 делник</vt:lpstr>
      <vt:lpstr>линия 20 празник</vt:lpstr>
      <vt:lpstr>линия 21 делник</vt:lpstr>
      <vt:lpstr>линия 21 празник</vt:lpstr>
      <vt:lpstr>линия 22 делник</vt:lpstr>
      <vt:lpstr>линия 22 празник</vt:lpstr>
      <vt:lpstr>линия 24 делник</vt:lpstr>
      <vt:lpstr>линия 24 празник</vt:lpstr>
      <vt:lpstr>линия 25 делник</vt:lpstr>
      <vt:lpstr>линия 25 празник</vt:lpstr>
      <vt:lpstr>линия 26 делник</vt:lpstr>
      <vt:lpstr>линия 26 празник</vt:lpstr>
      <vt:lpstr>линия 27 делник</vt:lpstr>
      <vt:lpstr>линия 27 празник</vt:lpstr>
      <vt:lpstr>линия 29 делник</vt:lpstr>
      <vt:lpstr>линия 29 празник</vt:lpstr>
      <vt:lpstr>линия 36 делник</vt:lpstr>
      <vt:lpstr>линия 36 празник</vt:lpstr>
      <vt:lpstr>линия 37 делник</vt:lpstr>
      <vt:lpstr>линия 37 празник</vt:lpstr>
      <vt:lpstr>линия 44 делник</vt:lpstr>
      <vt:lpstr>линия 44 празник</vt:lpstr>
      <vt:lpstr>линия 66 делник</vt:lpstr>
      <vt:lpstr>линия 66 празник</vt:lpstr>
      <vt:lpstr>линия 93 делник</vt:lpstr>
      <vt:lpstr>линия 93 празник</vt:lpstr>
      <vt:lpstr>линия 99 делник</vt:lpstr>
      <vt:lpstr>линия 99 празник</vt:lpstr>
      <vt:lpstr>линия 113 делник</vt:lpstr>
      <vt:lpstr>линия 113 празник</vt:lpstr>
      <vt:lpstr>линия 116 делник</vt:lpstr>
      <vt:lpstr>линия 116 празник</vt:lpstr>
      <vt:lpstr>линия 222 делник</vt:lpstr>
      <vt:lpstr>линия 222 празник</vt:lpstr>
      <vt:lpstr>'линия 222 делник'!_Hlk507253342</vt:lpstr>
      <vt:lpstr>'линия 222 празник'!_Hlk507253342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AP05</dc:creator>
  <cp:lastModifiedBy>Mun</cp:lastModifiedBy>
  <cp:lastPrinted>2020-11-27T12:34:33Z</cp:lastPrinted>
  <dcterms:created xsi:type="dcterms:W3CDTF">2015-06-05T18:17:20Z</dcterms:created>
  <dcterms:modified xsi:type="dcterms:W3CDTF">2021-02-02T09:20:03Z</dcterms:modified>
</cp:coreProperties>
</file>