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" i="1" l="1"/>
  <c r="E26" i="1"/>
  <c r="G26" i="1" s="1"/>
  <c r="F25" i="1"/>
  <c r="E25" i="1"/>
  <c r="E24" i="1" s="1"/>
  <c r="G24" i="1" s="1"/>
  <c r="F24" i="1"/>
  <c r="G23" i="1"/>
  <c r="G22" i="1"/>
  <c r="F21" i="1"/>
  <c r="E21" i="1"/>
  <c r="G21" i="1" s="1"/>
  <c r="G20" i="1"/>
  <c r="F19" i="1"/>
  <c r="E19" i="1"/>
  <c r="G19" i="1" s="1"/>
  <c r="G18" i="1"/>
  <c r="F17" i="1"/>
  <c r="E17" i="1"/>
  <c r="E15" i="1" s="1"/>
  <c r="F15" i="1"/>
  <c r="F13" i="1" s="1"/>
  <c r="G11" i="1"/>
  <c r="F10" i="1"/>
  <c r="F27" i="1" s="1"/>
  <c r="E10" i="1"/>
  <c r="G15" i="1" l="1"/>
  <c r="E13" i="1"/>
  <c r="G13" i="1" s="1"/>
  <c r="G10" i="1"/>
  <c r="G17" i="1"/>
  <c r="G25" i="1"/>
  <c r="E27" i="1" l="1"/>
  <c r="G27" i="1" s="1"/>
</calcChain>
</file>

<file path=xl/sharedStrings.xml><?xml version="1.0" encoding="utf-8"?>
<sst xmlns="http://schemas.openxmlformats.org/spreadsheetml/2006/main" count="43" uniqueCount="38">
  <si>
    <t>ПРИЛОЖЕНИЕ №1 А</t>
  </si>
  <si>
    <t>ОБЩИНА ПЛОВДИВ</t>
  </si>
  <si>
    <t xml:space="preserve">РАЗПРЕДЕЛЕНИЕ НА ПРЕХОДНИЯ ОСТАТЪК ОТ 2021 ГОДИНА ОТ ТАКСА "БИТОВИ ОТПАДЪЦИ" </t>
  </si>
  <si>
    <t xml:space="preserve">ПО ПЛАН - СМЕТКАТА ЗА ПРИХОДИТЕ И ЗА НЕОБХОДИМИТЕ РАЗХОДИ ЗА 2022 ГОДИНА ЗА ДЕЙНОСТИТЕ ПО ЧЛ. 66, АЛ. 1 ОТ ЗМДТ </t>
  </si>
  <si>
    <t xml:space="preserve"> /в лева/</t>
  </si>
  <si>
    <t>№ НА 
Д-СТ</t>
  </si>
  <si>
    <t>№ И НАИМЕНОВАНИЕ НА ПАРАГРАФИТЕ</t>
  </si>
  <si>
    <t>№ ПО РЕД</t>
  </si>
  <si>
    <t>НАИМЕНОВАНИЕ НА ПРИХОДИТЕ И РАЗХОДИТЕ</t>
  </si>
  <si>
    <t>РАЗПРЕДЕЛЕНИЕ НА ПРЕХОДНИЯ ОСТАТЪК ОТ 2021Г. ОТ ТАКСА "БИТОВИ ОТПАДЪЦИ" С РЕШЕНИЕ №45, ВЗЕТО С ПРОТОКОЛ №4 ОТ 24.02.2022 ГОД. НА ОБС - ПЛОВДИВ</t>
  </si>
  <si>
    <t>ПРЕДЛОЖЕНИЕ ЗА ИЗМЕНЕНИЕ
/+/-/</t>
  </si>
  <si>
    <t>РАЗПРЕДЕЛЕНИЕ НА ПРЕХОДНИЯ ОСТАТЪК ОТ 2021Г. ОТ ТАКСА "БИТОВИ ОТПАДЪЦИ" 
СТАВА
/к.5+к.6/</t>
  </si>
  <si>
    <t>I</t>
  </si>
  <si>
    <t>ПРИХОДИ ПРЕДВИДЕНИ В ПЛАН-СМЕТКАТА</t>
  </si>
  <si>
    <t>§95-01 остатък в лв. по сметки от предходния период (+)</t>
  </si>
  <si>
    <t>1</t>
  </si>
  <si>
    <t xml:space="preserve">ПРЕХОДЕН ОСТАТЪК ОТ "ТАКСА БИТОВИ ОТПАДЪЦИ" </t>
  </si>
  <si>
    <t>II</t>
  </si>
  <si>
    <t xml:space="preserve">РАЗХОДИ ПЛАНИРАНИ В ПЛАН-СМЕТКАТА ЗА ДЕЙНОСТИТЕ ПО ЧЛ. 66, АЛ. 1 ОТ ЗМДТ </t>
  </si>
  <si>
    <t>в това число:</t>
  </si>
  <si>
    <t xml:space="preserve">РАЗХОДИ ОТ ПРЕХОДЕН ОСТАТЪК ОТ "ТАКСА БИТОВИ ОТПАДЪЦИ" </t>
  </si>
  <si>
    <t>1.1</t>
  </si>
  <si>
    <t>ЗА СЪБИРАНЕ, ВКЛЮЧИТЕЛНО РАЗДЕЛНО НА БИТОВИТЕ ОТПАДЪЦИ И ТРАНСПОРТИРАНЕТО ИМ ДО ДЕПАТА ИЛИ ДРУГИ ИНСТАЛАЦИИ И СЪОРЪЖЕНИЯ ЗА ТРЕТИРАНЕТО ИМ</t>
  </si>
  <si>
    <t>по пълна бюджетна класификация</t>
  </si>
  <si>
    <t xml:space="preserve">ОП "ЧИСТОТА" </t>
  </si>
  <si>
    <t>1.2</t>
  </si>
  <si>
    <t>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ЗУО</t>
  </si>
  <si>
    <t xml:space="preserve">§93-36 друго финансиране - операции с активи - предоставени временни депозити и гаранции на други бюджетни организации (-/+) </t>
  </si>
  <si>
    <t xml:space="preserve">ОТЧИСЛЕНИЯ ПО ЧЛ. 64 ОТ ЗУО </t>
  </si>
  <si>
    <t>1.3</t>
  </si>
  <si>
    <t>ЗА ПОЧИСТВАНЕ НА УЛИЧНИТЕ ПЛАТНА, ПЛОЩАДИТЕ, АЛЕИТЕ, ПАРКОВЕТЕ И ДРУГИ ТЕРИТОРИИ ОТ НАСЕЛЕНИТЕ МЕСТА, ПРЕДНАЗНАЧЕНИ ЗА ОБЩЕСТВЕНО ПОЛЗВАНЕ</t>
  </si>
  <si>
    <t>§10-00 издръжка</t>
  </si>
  <si>
    <t>ПРОТИВООБЛЕДЕНИТЕЛНИ МАТЕРИАЛИ ЗА ПОЧИСТВАНЕТО НА УЛИЧНИТЕ ПЛАТНА, ПЛОЩАДИТЕ, АЛЕИТЕ, ПАРКОВЕТЕ И ДРУГИТЕ ТЕРИТОРИИ ОТ НАСЕЛЕНИТЕ МЕСТА, ПРЕДНАЗНАЧЕНИ ЗА ОБЩЕСТВЕНО ПОЛЗВАНЕ</t>
  </si>
  <si>
    <t>Местни дейности</t>
  </si>
  <si>
    <t>РЕКАПИТУЛАЦИЯ ПО ДЕЙНОСТИ ОТ ПЛАН-СМЕТКАТА ПО ЧЛ. 66, АЛ. 1 ОТ ЗМДТ</t>
  </si>
  <si>
    <t>ОТЧИСЛЕНИЯ ПО ЧЛ. 64 ОТ ЗУО</t>
  </si>
  <si>
    <t>ДЕЙНОСТ "ЧИСТОТА"</t>
  </si>
  <si>
    <t xml:space="preserve">ОСТАТЪК /ПРИХОДИ МИНУС РАЗХОДИ/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</si>
</sst>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textRotation="90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/>
    <xf numFmtId="0" fontId="4" fillId="0" borderId="1" xfId="0" applyFont="1" applyFill="1" applyBorder="1" applyProtection="1"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2" fontId="1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3" fontId="7" fillId="0" borderId="1" xfId="0" applyNumberFormat="1" applyFont="1" applyFill="1" applyBorder="1"/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Fill="1" applyBorder="1"/>
    <xf numFmtId="0" fontId="6" fillId="0" borderId="1" xfId="0" applyFont="1" applyFill="1" applyBorder="1" applyAlignment="1" applyProtection="1">
      <alignment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Protection="1">
      <protection locked="0"/>
    </xf>
    <xf numFmtId="3" fontId="8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right" vertic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8" sqref="I8"/>
    </sheetView>
  </sheetViews>
  <sheetFormatPr defaultRowHeight="15" x14ac:dyDescent="0.25"/>
  <cols>
    <col min="1" max="1" width="8.42578125" customWidth="1"/>
    <col min="2" max="2" width="18.85546875" customWidth="1"/>
    <col min="4" max="4" width="38.28515625" customWidth="1"/>
    <col min="5" max="6" width="15.5703125" customWidth="1"/>
    <col min="7" max="7" width="15.7109375" customWidth="1"/>
  </cols>
  <sheetData>
    <row r="1" spans="1:7" x14ac:dyDescent="0.25">
      <c r="A1" s="1"/>
      <c r="B1" s="2"/>
      <c r="C1" s="3"/>
      <c r="D1" s="2"/>
      <c r="E1" s="4"/>
      <c r="F1" s="4"/>
      <c r="G1" s="4" t="s">
        <v>0</v>
      </c>
    </row>
    <row r="2" spans="1:7" x14ac:dyDescent="0.25">
      <c r="A2" s="5" t="s">
        <v>1</v>
      </c>
      <c r="B2" s="5"/>
      <c r="C2" s="5"/>
      <c r="D2" s="5"/>
      <c r="E2" s="5"/>
      <c r="F2" s="5"/>
      <c r="G2" s="5"/>
    </row>
    <row r="3" spans="1:7" x14ac:dyDescent="0.25">
      <c r="A3" s="1"/>
      <c r="B3" s="2"/>
      <c r="C3" s="3"/>
      <c r="D3" s="2"/>
      <c r="E3" s="1"/>
      <c r="F3" s="1"/>
      <c r="G3" s="1"/>
    </row>
    <row r="4" spans="1:7" x14ac:dyDescent="0.25">
      <c r="A4" s="6" t="s">
        <v>2</v>
      </c>
      <c r="B4" s="6"/>
      <c r="C4" s="6"/>
      <c r="D4" s="6"/>
      <c r="E4" s="6"/>
      <c r="F4" s="6"/>
      <c r="G4" s="6"/>
    </row>
    <row r="5" spans="1:7" x14ac:dyDescent="0.25">
      <c r="A5" s="6" t="s">
        <v>3</v>
      </c>
      <c r="B5" s="6"/>
      <c r="C5" s="6"/>
      <c r="D5" s="6"/>
      <c r="E5" s="6"/>
      <c r="F5" s="6"/>
      <c r="G5" s="6"/>
    </row>
    <row r="6" spans="1:7" x14ac:dyDescent="0.25">
      <c r="A6" s="7"/>
      <c r="B6" s="8"/>
      <c r="C6" s="9"/>
      <c r="D6" s="8"/>
      <c r="E6" s="1"/>
      <c r="F6" s="1"/>
      <c r="G6" s="1"/>
    </row>
    <row r="7" spans="1:7" x14ac:dyDescent="0.25">
      <c r="A7" s="10"/>
      <c r="B7" s="8"/>
      <c r="C7" s="11"/>
      <c r="D7" s="8"/>
      <c r="E7" s="12"/>
      <c r="F7" s="12"/>
      <c r="G7" s="12" t="s">
        <v>4</v>
      </c>
    </row>
    <row r="8" spans="1:7" ht="123.75" x14ac:dyDescent="0.25">
      <c r="A8" s="13" t="s">
        <v>5</v>
      </c>
      <c r="B8" s="13" t="s">
        <v>6</v>
      </c>
      <c r="C8" s="14" t="s">
        <v>7</v>
      </c>
      <c r="D8" s="13" t="s">
        <v>8</v>
      </c>
      <c r="E8" s="15" t="s">
        <v>9</v>
      </c>
      <c r="F8" s="15" t="s">
        <v>10</v>
      </c>
      <c r="G8" s="15" t="s">
        <v>11</v>
      </c>
    </row>
    <row r="9" spans="1:7" x14ac:dyDescent="0.25">
      <c r="A9" s="13">
        <v>1</v>
      </c>
      <c r="B9" s="13">
        <v>2</v>
      </c>
      <c r="C9" s="16">
        <v>3</v>
      </c>
      <c r="D9" s="13">
        <v>4</v>
      </c>
      <c r="E9" s="17">
        <v>5</v>
      </c>
      <c r="F9" s="13">
        <v>6</v>
      </c>
      <c r="G9" s="17">
        <v>7</v>
      </c>
    </row>
    <row r="10" spans="1:7" x14ac:dyDescent="0.25">
      <c r="A10" s="18"/>
      <c r="B10" s="18"/>
      <c r="C10" s="19" t="s">
        <v>12</v>
      </c>
      <c r="D10" s="13" t="s">
        <v>13</v>
      </c>
      <c r="E10" s="20">
        <f>E11</f>
        <v>2125003</v>
      </c>
      <c r="F10" s="20">
        <f>F11</f>
        <v>0</v>
      </c>
      <c r="G10" s="20">
        <f>SUM(E10:F10)</f>
        <v>2125003</v>
      </c>
    </row>
    <row r="11" spans="1:7" ht="45" x14ac:dyDescent="0.25">
      <c r="A11" s="21"/>
      <c r="B11" s="22" t="s">
        <v>14</v>
      </c>
      <c r="C11" s="19" t="s">
        <v>15</v>
      </c>
      <c r="D11" s="22" t="s">
        <v>16</v>
      </c>
      <c r="E11" s="20">
        <v>2125003</v>
      </c>
      <c r="F11" s="20"/>
      <c r="G11" s="20">
        <f t="shared" ref="G11:G27" si="0">SUM(E11:F11)</f>
        <v>2125003</v>
      </c>
    </row>
    <row r="12" spans="1:7" x14ac:dyDescent="0.25">
      <c r="A12" s="21"/>
      <c r="B12" s="22"/>
      <c r="C12" s="19"/>
      <c r="D12" s="23"/>
      <c r="E12" s="24"/>
      <c r="F12" s="24"/>
      <c r="G12" s="24"/>
    </row>
    <row r="13" spans="1:7" ht="22.5" x14ac:dyDescent="0.25">
      <c r="A13" s="25"/>
      <c r="B13" s="26"/>
      <c r="C13" s="19" t="s">
        <v>17</v>
      </c>
      <c r="D13" s="13" t="s">
        <v>18</v>
      </c>
      <c r="E13" s="20">
        <f>E15</f>
        <v>2125003</v>
      </c>
      <c r="F13" s="20">
        <f>F15</f>
        <v>0</v>
      </c>
      <c r="G13" s="20">
        <f t="shared" si="0"/>
        <v>2125003</v>
      </c>
    </row>
    <row r="14" spans="1:7" x14ac:dyDescent="0.25">
      <c r="A14" s="25"/>
      <c r="B14" s="26"/>
      <c r="C14" s="27"/>
      <c r="D14" s="23" t="s">
        <v>19</v>
      </c>
      <c r="E14" s="24"/>
      <c r="F14" s="24"/>
      <c r="G14" s="24"/>
    </row>
    <row r="15" spans="1:7" ht="22.5" x14ac:dyDescent="0.25">
      <c r="A15" s="18"/>
      <c r="B15" s="18"/>
      <c r="C15" s="19" t="s">
        <v>15</v>
      </c>
      <c r="D15" s="26" t="s">
        <v>20</v>
      </c>
      <c r="E15" s="28">
        <f>E17+E19+E21</f>
        <v>2125003</v>
      </c>
      <c r="F15" s="28">
        <f>F17+F19+F21</f>
        <v>0</v>
      </c>
      <c r="G15" s="28">
        <f t="shared" si="0"/>
        <v>2125003</v>
      </c>
    </row>
    <row r="16" spans="1:7" x14ac:dyDescent="0.25">
      <c r="A16" s="29"/>
      <c r="B16" s="30"/>
      <c r="C16" s="31"/>
      <c r="D16" s="23" t="s">
        <v>19</v>
      </c>
      <c r="E16" s="32"/>
      <c r="F16" s="32"/>
      <c r="G16" s="32"/>
    </row>
    <row r="17" spans="1:7" ht="45" x14ac:dyDescent="0.25">
      <c r="A17" s="29"/>
      <c r="B17" s="30"/>
      <c r="C17" s="33" t="s">
        <v>21</v>
      </c>
      <c r="D17" s="22" t="s">
        <v>22</v>
      </c>
      <c r="E17" s="34">
        <f>E18</f>
        <v>0</v>
      </c>
      <c r="F17" s="34">
        <f>F18</f>
        <v>517282</v>
      </c>
      <c r="G17" s="34">
        <f t="shared" si="0"/>
        <v>517282</v>
      </c>
    </row>
    <row r="18" spans="1:7" ht="22.5" x14ac:dyDescent="0.25">
      <c r="A18" s="29">
        <v>623</v>
      </c>
      <c r="B18" s="35" t="s">
        <v>23</v>
      </c>
      <c r="C18" s="36"/>
      <c r="D18" s="23" t="s">
        <v>24</v>
      </c>
      <c r="E18" s="37">
        <v>0</v>
      </c>
      <c r="F18" s="37">
        <v>517282</v>
      </c>
      <c r="G18" s="37">
        <f t="shared" si="0"/>
        <v>517282</v>
      </c>
    </row>
    <row r="19" spans="1:7" ht="90" x14ac:dyDescent="0.25">
      <c r="A19" s="29"/>
      <c r="B19" s="30"/>
      <c r="C19" s="33" t="s">
        <v>25</v>
      </c>
      <c r="D19" s="22" t="s">
        <v>26</v>
      </c>
      <c r="E19" s="20">
        <f>E20</f>
        <v>2125003</v>
      </c>
      <c r="F19" s="20">
        <f>F20</f>
        <v>-1338041</v>
      </c>
      <c r="G19" s="20">
        <f t="shared" si="0"/>
        <v>786962</v>
      </c>
    </row>
    <row r="20" spans="1:7" ht="90" x14ac:dyDescent="0.25">
      <c r="A20" s="29"/>
      <c r="B20" s="35" t="s">
        <v>27</v>
      </c>
      <c r="C20" s="27"/>
      <c r="D20" s="23" t="s">
        <v>28</v>
      </c>
      <c r="E20" s="37">
        <v>2125003</v>
      </c>
      <c r="F20" s="37">
        <v>-1338041</v>
      </c>
      <c r="G20" s="37">
        <f t="shared" si="0"/>
        <v>786962</v>
      </c>
    </row>
    <row r="21" spans="1:7" ht="45" x14ac:dyDescent="0.25">
      <c r="A21" s="29"/>
      <c r="B21" s="35"/>
      <c r="C21" s="33" t="s">
        <v>29</v>
      </c>
      <c r="D21" s="22" t="s">
        <v>30</v>
      </c>
      <c r="E21" s="38">
        <f>E22+E23</f>
        <v>0</v>
      </c>
      <c r="F21" s="38">
        <f>F22+F23</f>
        <v>820759</v>
      </c>
      <c r="G21" s="38">
        <f>SUM(E21:F21)</f>
        <v>820759</v>
      </c>
    </row>
    <row r="22" spans="1:7" ht="22.5" x14ac:dyDescent="0.25">
      <c r="A22" s="29">
        <v>623</v>
      </c>
      <c r="B22" s="35" t="s">
        <v>23</v>
      </c>
      <c r="C22" s="36"/>
      <c r="D22" s="23" t="s">
        <v>24</v>
      </c>
      <c r="E22" s="37">
        <v>0</v>
      </c>
      <c r="F22" s="37">
        <v>775924</v>
      </c>
      <c r="G22" s="37">
        <f t="shared" ref="G22:G23" si="1">SUM(E22:F22)</f>
        <v>775924</v>
      </c>
    </row>
    <row r="23" spans="1:7" ht="56.25" x14ac:dyDescent="0.25">
      <c r="A23" s="29">
        <v>623</v>
      </c>
      <c r="B23" s="35" t="s">
        <v>31</v>
      </c>
      <c r="C23" s="36"/>
      <c r="D23" s="23" t="s">
        <v>32</v>
      </c>
      <c r="E23" s="37">
        <v>0</v>
      </c>
      <c r="F23" s="37">
        <v>44835</v>
      </c>
      <c r="G23" s="37">
        <f t="shared" si="1"/>
        <v>44835</v>
      </c>
    </row>
    <row r="24" spans="1:7" ht="22.5" x14ac:dyDescent="0.25">
      <c r="A24" s="39" t="s">
        <v>33</v>
      </c>
      <c r="B24" s="39"/>
      <c r="C24" s="27"/>
      <c r="D24" s="13" t="s">
        <v>34</v>
      </c>
      <c r="E24" s="34">
        <f>SUM(E25:E26)</f>
        <v>2125003</v>
      </c>
      <c r="F24" s="34">
        <f>SUM(F25:F26)</f>
        <v>0</v>
      </c>
      <c r="G24" s="34">
        <f>SUM(E24:F24)</f>
        <v>2125003</v>
      </c>
    </row>
    <row r="25" spans="1:7" x14ac:dyDescent="0.25">
      <c r="A25" s="40"/>
      <c r="B25" s="35"/>
      <c r="C25" s="27" t="s">
        <v>15</v>
      </c>
      <c r="D25" s="23" t="s">
        <v>35</v>
      </c>
      <c r="E25" s="37">
        <f>E20</f>
        <v>2125003</v>
      </c>
      <c r="F25" s="37">
        <f>F20</f>
        <v>-1338041</v>
      </c>
      <c r="G25" s="37">
        <f t="shared" si="0"/>
        <v>786962</v>
      </c>
    </row>
    <row r="26" spans="1:7" x14ac:dyDescent="0.25">
      <c r="A26" s="29">
        <v>623</v>
      </c>
      <c r="B26" s="35"/>
      <c r="C26" s="41">
        <v>2</v>
      </c>
      <c r="D26" s="23" t="s">
        <v>36</v>
      </c>
      <c r="E26" s="37">
        <f>E18+E22+E23</f>
        <v>0</v>
      </c>
      <c r="F26" s="37">
        <f>F18+F22+F23</f>
        <v>1338041</v>
      </c>
      <c r="G26" s="37">
        <f t="shared" si="0"/>
        <v>1338041</v>
      </c>
    </row>
    <row r="27" spans="1:7" x14ac:dyDescent="0.25">
      <c r="A27" s="25"/>
      <c r="B27" s="42"/>
      <c r="C27" s="27"/>
      <c r="D27" s="22" t="s">
        <v>37</v>
      </c>
      <c r="E27" s="20">
        <f>E10-E13</f>
        <v>0</v>
      </c>
      <c r="F27" s="20">
        <f>F10-F13</f>
        <v>0</v>
      </c>
      <c r="G27" s="20">
        <f t="shared" si="0"/>
        <v>0</v>
      </c>
    </row>
  </sheetData>
  <mergeCells count="4">
    <mergeCell ref="A2:G2"/>
    <mergeCell ref="A4:G4"/>
    <mergeCell ref="A5:G5"/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Vasilka Chopkova</dc:creator>
  <cp:lastModifiedBy>Vasilka Chopkova</cp:lastModifiedBy>
  <dcterms:created xsi:type="dcterms:W3CDTF">2022-06-06T10:28:43Z</dcterms:created>
  <dcterms:modified xsi:type="dcterms:W3CDTF">2022-06-06T10:29:16Z</dcterms:modified>
</cp:coreProperties>
</file>